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60" yWindow="-60" windowWidth="28920" windowHeight="15720" firstSheet="4" activeTab="13"/>
  </bookViews>
  <sheets>
    <sheet name="様式１" sheetId="1" r:id="rId1"/>
    <sheet name="様式２" sheetId="2" r:id="rId2"/>
    <sheet name="様式３" sheetId="12" r:id="rId3"/>
    <sheet name="様式４" sheetId="6" r:id="rId4"/>
    <sheet name="質問事項" sheetId="7" r:id="rId5"/>
    <sheet name="様式５" sheetId="8" r:id="rId6"/>
    <sheet name="様式６" sheetId="10" r:id="rId7"/>
    <sheet name="様式７" sheetId="11" r:id="rId8"/>
    <sheet name="様式８" sheetId="5" r:id="rId9"/>
    <sheet name="様式９" sheetId="13" r:id="rId10"/>
    <sheet name="様式10" sheetId="14" r:id="rId11"/>
    <sheet name="様式11" sheetId="16" r:id="rId12"/>
    <sheet name="様式12" sheetId="23" r:id="rId13"/>
    <sheet name="様式13" sheetId="26" r:id="rId14"/>
  </sheets>
  <definedNames>
    <definedName name="_xlnm.Print_Area" localSheetId="10">様式10!$A$1:$AW$29</definedName>
    <definedName name="_xlnm.Print_Area" localSheetId="11">様式11!$A$1:$AW$43</definedName>
    <definedName name="_xlnm.Print_Area" localSheetId="12">様式12!$A$1:$AW$40</definedName>
    <definedName name="_xlnm.Print_Area" localSheetId="13">様式13!$A$1:$AW$38</definedName>
    <definedName name="_xlnm.Print_Area" localSheetId="2">様式３!$A$1:$AZ$28</definedName>
    <definedName name="_xlnm.Print_Area" localSheetId="5">様式５!$A$1:$AW$44</definedName>
    <definedName name="_xlnm.Print_Area" localSheetId="6">様式６!$A$1:$AW$21</definedName>
    <definedName name="_xlnm.Print_Area" localSheetId="8">様式８!$A$1:$AW$33</definedName>
    <definedName name="_xlnm.Print_Area" localSheetId="9">様式９!$A$1:$AW$38</definedName>
    <definedName name="_xlnm.Print_Titles" localSheetId="4">質問事項!$3:$3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23" l="1"/>
  <c r="AG26" i="23" s="1"/>
  <c r="AA39" i="23"/>
  <c r="AB11" i="5"/>
  <c r="AB9" i="5"/>
  <c r="AB8" i="5"/>
  <c r="AB7" i="5"/>
  <c r="AB9" i="6"/>
  <c r="J24" i="6"/>
  <c r="J37" i="26"/>
  <c r="J36" i="26"/>
  <c r="J35" i="26"/>
  <c r="J34" i="26"/>
  <c r="AB11" i="26"/>
  <c r="AB9" i="26"/>
  <c r="AB8" i="26"/>
  <c r="AB7" i="26"/>
  <c r="AA37" i="23"/>
  <c r="AA36" i="23"/>
  <c r="AA35" i="23"/>
  <c r="L8" i="14"/>
  <c r="L7" i="14"/>
  <c r="L5" i="14"/>
  <c r="V33" i="13"/>
  <c r="V32" i="13"/>
  <c r="V31" i="13"/>
  <c r="M10" i="11"/>
  <c r="M9" i="11"/>
  <c r="M8" i="11"/>
  <c r="M7" i="11"/>
  <c r="M6" i="11"/>
  <c r="AB11" i="10"/>
  <c r="AB9" i="10"/>
  <c r="AB8" i="10"/>
  <c r="AB7" i="10"/>
  <c r="J33" i="8"/>
  <c r="J32" i="8"/>
  <c r="J31" i="8"/>
  <c r="J30" i="8"/>
  <c r="AB11" i="8"/>
  <c r="AB9" i="8"/>
  <c r="AB8" i="8"/>
  <c r="AB7" i="8"/>
  <c r="J27" i="6"/>
  <c r="J26" i="6"/>
  <c r="J25" i="6"/>
  <c r="AB11" i="6"/>
  <c r="AB8" i="6"/>
  <c r="AB7" i="6"/>
  <c r="M10" i="2"/>
  <c r="M9" i="2"/>
  <c r="M8" i="2"/>
  <c r="M7" i="2"/>
  <c r="M6" i="2"/>
  <c r="AV6" i="12"/>
  <c r="BB6" i="12"/>
  <c r="AO18" i="16"/>
  <c r="BT15" i="23"/>
  <c r="AC15" i="23" s="1"/>
  <c r="AL15" i="23"/>
  <c r="AW43" i="16"/>
  <c r="BB16" i="12"/>
  <c r="AV16" i="12"/>
  <c r="BB15" i="12"/>
  <c r="AV15" i="12"/>
  <c r="BB14" i="12"/>
  <c r="AV14" i="12"/>
  <c r="BB13" i="12"/>
  <c r="AV13" i="12"/>
  <c r="BB12" i="12"/>
  <c r="AV12" i="12"/>
  <c r="BB11" i="12"/>
  <c r="AV11" i="12"/>
  <c r="BB10" i="12"/>
  <c r="AV10" i="12"/>
  <c r="BB9" i="12"/>
  <c r="AV9" i="12"/>
  <c r="BB8" i="12"/>
  <c r="AV8" i="12"/>
  <c r="BB7" i="12"/>
  <c r="AV7" i="12"/>
  <c r="BA27" i="8"/>
  <c r="AZ27" i="8"/>
  <c r="K15" i="23" l="1"/>
  <c r="Z15" i="23"/>
  <c r="W15" i="23"/>
  <c r="T15" i="23"/>
  <c r="Q15" i="23"/>
  <c r="N15" i="23"/>
  <c r="AI15" i="23"/>
  <c r="AF15" i="23"/>
  <c r="AY25" i="8"/>
  <c r="AY26" i="8" s="1"/>
  <c r="AZ25" i="8"/>
  <c r="AZ26" i="8" s="1"/>
</calcChain>
</file>

<file path=xl/comments1.xml><?xml version="1.0" encoding="utf-8"?>
<comments xmlns="http://schemas.openxmlformats.org/spreadsheetml/2006/main">
  <authors>
    <author>karte</author>
  </authors>
  <commentList>
    <comment ref="A3" authorId="0" shapeId="0">
      <text>
        <r>
          <rPr>
            <sz val="9"/>
            <color indexed="81"/>
            <rFont val="BIZ UDPゴシック"/>
            <family val="3"/>
            <charset val="128"/>
          </rPr>
          <t>質問箇所は、「仕様書２ページ」のように入力してください。
※その他はページ番号不要</t>
        </r>
      </text>
    </comment>
    <comment ref="N3" authorId="0" shapeId="0">
      <text>
        <r>
          <rPr>
            <sz val="9"/>
            <color indexed="81"/>
            <rFont val="BIZ UDPゴシック"/>
            <family val="3"/>
            <charset val="128"/>
          </rPr>
          <t>質問内容の記入については、「○○について、△月現在の■■を教えてください。」のように質問の趣旨をわかりやすく入力してください。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karte</author>
  </authors>
  <commentList>
    <comment ref="D36" authorId="0" shapeId="0">
      <text>
        <r>
          <rPr>
            <sz val="9"/>
            <color indexed="81"/>
            <rFont val="BIZ UDPゴシック"/>
            <family val="3"/>
            <charset val="128"/>
          </rPr>
          <t>確認したい内容を具体的に入力してください。</t>
        </r>
      </text>
    </comment>
  </commentList>
</comments>
</file>

<file path=xl/sharedStrings.xml><?xml version="1.0" encoding="utf-8"?>
<sst xmlns="http://schemas.openxmlformats.org/spreadsheetml/2006/main" count="471" uniqueCount="274">
  <si>
    <t>様式１</t>
    <rPh sb="0" eb="2">
      <t>ヨウシキ</t>
    </rPh>
    <phoneticPr fontId="1"/>
  </si>
  <si>
    <t>　　菊川市立総合病院　院長</t>
    <rPh sb="2" eb="4">
      <t>キクガワ</t>
    </rPh>
    <rPh sb="4" eb="6">
      <t>シリツ</t>
    </rPh>
    <rPh sb="6" eb="8">
      <t>ソウゴウ</t>
    </rPh>
    <rPh sb="8" eb="10">
      <t>ビョウイン</t>
    </rPh>
    <rPh sb="11" eb="13">
      <t>インチョウ</t>
    </rPh>
    <phoneticPr fontId="1"/>
  </si>
  <si>
    <t>　　松本　有司　様</t>
    <rPh sb="2" eb="4">
      <t>マツモト</t>
    </rPh>
    <rPh sb="5" eb="7">
      <t>ユウジ</t>
    </rPh>
    <rPh sb="8" eb="9">
      <t>サマ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</si>
  <si>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</si>
  <si>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</si>
  <si>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</si>
  <si>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提案参加申込書</t>
    <rPh sb="0" eb="2">
      <t>テイアン</t>
    </rPh>
    <rPh sb="2" eb="4">
      <t>サンカ</t>
    </rPh>
    <rPh sb="4" eb="7">
      <t>モウシコミショ</t>
    </rPh>
    <phoneticPr fontId="1"/>
  </si>
  <si>
    <t>記</t>
    <rPh sb="0" eb="1">
      <t>キ</t>
    </rPh>
    <phoneticPr fontId="1"/>
  </si>
  <si>
    <t>１　添付書類</t>
    <rPh sb="2" eb="4">
      <t>テンプ</t>
    </rPh>
    <rPh sb="4" eb="6">
      <t>ショルイ</t>
    </rPh>
    <phoneticPr fontId="1"/>
  </si>
  <si>
    <t>　　提案参加申込書等提出書類確認表（様式２）のとおり</t>
    <phoneticPr fontId="1"/>
  </si>
  <si>
    <t>２　担当者の連絡先等</t>
    <rPh sb="2" eb="5">
      <t>タントウシャ</t>
    </rPh>
    <rPh sb="6" eb="9">
      <t>レンラクサキ</t>
    </rPh>
    <rPh sb="9" eb="10">
      <t>トウ</t>
    </rPh>
    <phoneticPr fontId="1"/>
  </si>
  <si>
    <t>所属等</t>
    <rPh sb="0" eb="2">
      <t>ショゾク</t>
    </rPh>
    <rPh sb="2" eb="3">
      <t>トウ</t>
    </rPh>
    <phoneticPr fontId="1"/>
  </si>
  <si>
    <t>職氏名</t>
    <rPh sb="0" eb="1">
      <t>ショク</t>
    </rPh>
    <rPh sb="1" eb="3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</si>
  <si>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</si>
  <si>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E-mailアドレス</t>
    <phoneticPr fontId="1"/>
  </si>
  <si>
    <t>３　本社の所在地等</t>
    <rPh sb="2" eb="4">
      <t>ホンシャ</t>
    </rPh>
    <rPh sb="5" eb="8">
      <t>ショザイチ</t>
    </rPh>
    <rPh sb="8" eb="9">
      <t>トウ</t>
    </rPh>
    <phoneticPr fontId="1"/>
  </si>
  <si>
    <t>支店、営業所名</t>
    <rPh sb="0" eb="2">
      <t>シテン</t>
    </rPh>
    <rPh sb="3" eb="6">
      <t>エイギョウショ</t>
    </rPh>
    <rPh sb="6" eb="7">
      <t>メイ</t>
    </rPh>
    <phoneticPr fontId="1"/>
  </si>
  <si>
    <t>様式２</t>
    <rPh sb="0" eb="2">
      <t>ヨウシキ</t>
    </rPh>
    <phoneticPr fontId="1"/>
  </si>
  <si>
    <t>提案参加申込書等提出書類確認表</t>
    <phoneticPr fontId="1"/>
  </si>
  <si>
    <t>４　静岡県内にある支店、営業所の所在地等</t>
    <rPh sb="2" eb="4">
      <t>シズオカ</t>
    </rPh>
    <rPh sb="4" eb="6">
      <t>ケンナイ</t>
    </rPh>
    <rPh sb="9" eb="11">
      <t>シテン</t>
    </rPh>
    <rPh sb="12" eb="15">
      <t>エイギョウショ</t>
    </rPh>
    <rPh sb="16" eb="19">
      <t>ショザイチ</t>
    </rPh>
    <rPh sb="19" eb="20">
      <t>トウ</t>
    </rPh>
    <phoneticPr fontId="1"/>
  </si>
  <si>
    <t>氏名</t>
    <rPh sb="0" eb="2">
      <t>シメイ</t>
    </rPh>
    <phoneticPr fontId="1"/>
  </si>
  <si>
    <t>①</t>
    <phoneticPr fontId="1"/>
  </si>
  <si>
    <t>②</t>
    <phoneticPr fontId="1"/>
  </si>
  <si>
    <t>③</t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</si>
  <si>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</si>
  <si>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</si>
  <si>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</si>
  <si>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担当者所属・職氏名</t>
    <rPh sb="0" eb="3">
      <t>タントウシャ</t>
    </rPh>
    <rPh sb="3" eb="5">
      <t>ショゾク</t>
    </rPh>
    <rPh sb="6" eb="7">
      <t>ショク</t>
    </rPh>
    <rPh sb="7" eb="9">
      <t>シメイ</t>
    </rPh>
    <phoneticPr fontId="1"/>
  </si>
  <si>
    <t>電話番号</t>
    <rPh sb="0" eb="2">
      <t>デンワ</t>
    </rPh>
    <rPh sb="2" eb="4">
      <t>バンゴウ</t>
    </rPh>
    <phoneticPr fontId="1"/>
  </si>
  <si>
    <t>①</t>
    <phoneticPr fontId="1"/>
  </si>
  <si>
    <t>提案参加申込書（様式１）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</si>
  <si>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</si>
  <si>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</si>
  <si>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</si>
  <si>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</si>
  <si>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</si>
  <si>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確認欄</t>
    <rPh sb="0" eb="2">
      <t>カクニン</t>
    </rPh>
    <rPh sb="2" eb="3">
      <t>ラン</t>
    </rPh>
    <phoneticPr fontId="1"/>
  </si>
  <si>
    <t>参加者</t>
    <rPh sb="0" eb="3">
      <t>サンカシャ</t>
    </rPh>
    <phoneticPr fontId="1"/>
  </si>
  <si>
    <t>事務局</t>
    <rPh sb="0" eb="3">
      <t>ジムキョク</t>
    </rPh>
    <phoneticPr fontId="1"/>
  </si>
  <si>
    <t>形態</t>
    <rPh sb="0" eb="2">
      <t>ケイタイ</t>
    </rPh>
    <phoneticPr fontId="1"/>
  </si>
  <si>
    <t>部数</t>
    <rPh sb="0" eb="2">
      <t>ブスウ</t>
    </rPh>
    <phoneticPr fontId="1"/>
  </si>
  <si>
    <t>提案参加申込書等提出書類確認表（様式２）</t>
    <phoneticPr fontId="1"/>
  </si>
  <si>
    <t>会社パンフレット等</t>
    <phoneticPr fontId="1"/>
  </si>
  <si>
    <t>法人登記簿謄本又は履歴事項全部証明書</t>
    <phoneticPr fontId="1"/>
  </si>
  <si>
    <t>原本</t>
    <rPh sb="0" eb="2">
      <t>ゲンポン</t>
    </rPh>
    <phoneticPr fontId="1"/>
  </si>
  <si>
    <t>納税証明書（その３の３）</t>
    <rPh sb="0" eb="2">
      <t>ノウゼイ</t>
    </rPh>
    <rPh sb="2" eb="5">
      <t>ショウメイショ</t>
    </rPh>
    <phoneticPr fontId="1"/>
  </si>
  <si>
    <t>　</t>
  </si>
  <si>
    <t>必要書類の種類</t>
    <rPh sb="0" eb="2">
      <t>ヒツヨウ</t>
    </rPh>
    <rPh sb="2" eb="4">
      <t>ショルイ</t>
    </rPh>
    <rPh sb="5" eb="7">
      <t>シュルイ</t>
    </rPh>
    <phoneticPr fontId="1"/>
  </si>
  <si>
    <t>※　提出前に必要書類が全てそろっているか確認し、確認欄の「参加者」の欄に「○」を</t>
    <rPh sb="2" eb="4">
      <t>テイシュツ</t>
    </rPh>
    <rPh sb="4" eb="5">
      <t>マエ</t>
    </rPh>
    <rPh sb="6" eb="8">
      <t>ヒツヨウ</t>
    </rPh>
    <rPh sb="8" eb="10">
      <t>ショルイ</t>
    </rPh>
    <rPh sb="11" eb="12">
      <t>スベ</t>
    </rPh>
    <rPh sb="20" eb="22">
      <t>カクニン</t>
    </rPh>
    <rPh sb="24" eb="26">
      <t>カクニン</t>
    </rPh>
    <rPh sb="26" eb="27">
      <t>ラン</t>
    </rPh>
    <rPh sb="29" eb="32">
      <t>サンカシャ</t>
    </rPh>
    <rPh sb="34" eb="35">
      <t>ラン</t>
    </rPh>
    <phoneticPr fontId="1"/>
  </si>
  <si>
    <t>　入れること。</t>
    <phoneticPr fontId="1"/>
  </si>
  <si>
    <t>写し</t>
    <rPh sb="0" eb="1">
      <t>ウツ</t>
    </rPh>
    <phoneticPr fontId="1"/>
  </si>
  <si>
    <t>※　提出方法は、選定要項６(1)のウのとおりとすること。</t>
    <rPh sb="2" eb="4">
      <t>テイシュツ</t>
    </rPh>
    <rPh sb="4" eb="6">
      <t>ホウホウ</t>
    </rPh>
    <phoneticPr fontId="1"/>
  </si>
  <si>
    <t>様式３</t>
    <rPh sb="0" eb="2">
      <t>ヨウシキ</t>
    </rPh>
    <phoneticPr fontId="1"/>
  </si>
  <si>
    <t>誓約書兼履行確約書</t>
    <rPh sb="0" eb="3">
      <t>セイヤクショ</t>
    </rPh>
    <rPh sb="3" eb="4">
      <t>ケン</t>
    </rPh>
    <rPh sb="4" eb="6">
      <t>リコウ</t>
    </rPh>
    <rPh sb="6" eb="9">
      <t>カクヤクショ</t>
    </rPh>
    <phoneticPr fontId="1"/>
  </si>
  <si>
    <t>　　また、業者選定の結果、弊社が受託した場合、仕様書に従い本業務を履行できること</t>
    <rPh sb="5" eb="7">
      <t>ギョウシャ</t>
    </rPh>
    <rPh sb="7" eb="9">
      <t>センテイ</t>
    </rPh>
    <rPh sb="10" eb="12">
      <t>ケッカ</t>
    </rPh>
    <rPh sb="13" eb="15">
      <t>ヘイシャ</t>
    </rPh>
    <rPh sb="16" eb="18">
      <t>ジュタク</t>
    </rPh>
    <rPh sb="20" eb="22">
      <t>バアイ</t>
    </rPh>
    <rPh sb="23" eb="26">
      <t>シヨウショ</t>
    </rPh>
    <rPh sb="27" eb="28">
      <t>シタガ</t>
    </rPh>
    <rPh sb="29" eb="30">
      <t>ホン</t>
    </rPh>
    <rPh sb="30" eb="32">
      <t>ギョウム</t>
    </rPh>
    <rPh sb="33" eb="35">
      <t>リコウ</t>
    </rPh>
    <phoneticPr fontId="1"/>
  </si>
  <si>
    <t>　を確約します。</t>
    <rPh sb="2" eb="4">
      <t>カクヤク</t>
    </rPh>
    <phoneticPr fontId="1"/>
  </si>
  <si>
    <t>　　　地方自治法施行令（昭和22年政令第16号）</t>
    <rPh sb="3" eb="5">
      <t>チホウ</t>
    </rPh>
    <rPh sb="5" eb="8">
      <t>ジチホウ</t>
    </rPh>
    <rPh sb="8" eb="10">
      <t>セコウ</t>
    </rPh>
    <rPh sb="10" eb="11">
      <t>レイ</t>
    </rPh>
    <rPh sb="12" eb="14">
      <t>ショウワ</t>
    </rPh>
    <rPh sb="16" eb="17">
      <t>ネン</t>
    </rPh>
    <rPh sb="17" eb="19">
      <t>セイレイ</t>
    </rPh>
    <rPh sb="19" eb="20">
      <t>ダイ</t>
    </rPh>
    <rPh sb="22" eb="23">
      <t>ゴウ</t>
    </rPh>
    <phoneticPr fontId="1"/>
  </si>
  <si>
    <t>　（一般競争入札の参加者の資格）</t>
    <rPh sb="2" eb="4">
      <t>イッパン</t>
    </rPh>
    <rPh sb="4" eb="6">
      <t>キョウソウ</t>
    </rPh>
    <rPh sb="6" eb="8">
      <t>ニュウサツ</t>
    </rPh>
    <rPh sb="9" eb="12">
      <t>サンカシャ</t>
    </rPh>
    <rPh sb="13" eb="15">
      <t>シカク</t>
    </rPh>
    <phoneticPr fontId="1"/>
  </si>
  <si>
    <t>第167条の４　普通地方公共団体は、特別の理由がある場合を除くほか、一般競争入札に次の各号の</t>
    <rPh sb="0" eb="1">
      <t>ダイ</t>
    </rPh>
    <rPh sb="4" eb="5">
      <t>ジョウ</t>
    </rPh>
    <rPh sb="8" eb="10">
      <t>フツウ</t>
    </rPh>
    <rPh sb="10" eb="12">
      <t>チホウ</t>
    </rPh>
    <rPh sb="12" eb="14">
      <t>コウキョウ</t>
    </rPh>
    <rPh sb="14" eb="16">
      <t>ダンタイ</t>
    </rPh>
    <rPh sb="18" eb="20">
      <t>トクベツ</t>
    </rPh>
    <rPh sb="21" eb="23">
      <t>リユウ</t>
    </rPh>
    <rPh sb="26" eb="28">
      <t>バアイ</t>
    </rPh>
    <rPh sb="29" eb="30">
      <t>ノゾ</t>
    </rPh>
    <rPh sb="34" eb="36">
      <t>イッパン</t>
    </rPh>
    <rPh sb="36" eb="38">
      <t>キョウソウ</t>
    </rPh>
    <rPh sb="38" eb="40">
      <t>ニュウサツ</t>
    </rPh>
    <rPh sb="41" eb="42">
      <t>ツギ</t>
    </rPh>
    <rPh sb="43" eb="45">
      <t>カクゴウ</t>
    </rPh>
    <phoneticPr fontId="1"/>
  </si>
  <si>
    <t>　いずれかに該当する者を参加させることができない。</t>
    <rPh sb="6" eb="8">
      <t>ガイトウ</t>
    </rPh>
    <rPh sb="10" eb="11">
      <t>モノ</t>
    </rPh>
    <rPh sb="12" eb="14">
      <t>サンカ</t>
    </rPh>
    <phoneticPr fontId="1"/>
  </si>
  <si>
    <t>　(1) 当該入札に係る契約を締結する能力を有しない者</t>
    <rPh sb="5" eb="7">
      <t>トウガイ</t>
    </rPh>
    <rPh sb="7" eb="9">
      <t>ニュウサツ</t>
    </rPh>
    <rPh sb="10" eb="11">
      <t>カカ</t>
    </rPh>
    <rPh sb="12" eb="14">
      <t>ケイヤク</t>
    </rPh>
    <rPh sb="15" eb="17">
      <t>テイケツ</t>
    </rPh>
    <rPh sb="19" eb="21">
      <t>ノウリョク</t>
    </rPh>
    <rPh sb="22" eb="23">
      <t>ユウ</t>
    </rPh>
    <rPh sb="26" eb="27">
      <t>モノ</t>
    </rPh>
    <phoneticPr fontId="1"/>
  </si>
  <si>
    <t>　(2) 破産手続開始の決定を受けて復権を得ない者</t>
    <rPh sb="5" eb="7">
      <t>ハサン</t>
    </rPh>
    <rPh sb="7" eb="9">
      <t>テツヅ</t>
    </rPh>
    <rPh sb="9" eb="11">
      <t>カイシ</t>
    </rPh>
    <rPh sb="12" eb="14">
      <t>ケッテイ</t>
    </rPh>
    <rPh sb="15" eb="16">
      <t>ウ</t>
    </rPh>
    <rPh sb="18" eb="20">
      <t>フッケン</t>
    </rPh>
    <rPh sb="21" eb="22">
      <t>エ</t>
    </rPh>
    <rPh sb="24" eb="25">
      <t>モノ</t>
    </rPh>
    <phoneticPr fontId="1"/>
  </si>
  <si>
    <t>　(3) 暴力団員による不当な行為の防止等に関する法律（平成３年法律第77号）第32条第１項各号</t>
    <rPh sb="5" eb="7">
      <t>ボウリョク</t>
    </rPh>
    <rPh sb="7" eb="9">
      <t>ダンイン</t>
    </rPh>
    <rPh sb="12" eb="14">
      <t>フトウ</t>
    </rPh>
    <rPh sb="15" eb="17">
      <t>コウイ</t>
    </rPh>
    <rPh sb="18" eb="20">
      <t>ボウシ</t>
    </rPh>
    <rPh sb="20" eb="21">
      <t>トウ</t>
    </rPh>
    <rPh sb="22" eb="23">
      <t>カン</t>
    </rPh>
    <rPh sb="25" eb="27">
      <t>ホウリツ</t>
    </rPh>
    <rPh sb="28" eb="30">
      <t>ヘイセイ</t>
    </rPh>
    <rPh sb="31" eb="32">
      <t>ネン</t>
    </rPh>
    <rPh sb="32" eb="34">
      <t>ホウリツ</t>
    </rPh>
    <rPh sb="34" eb="35">
      <t>ダイ</t>
    </rPh>
    <rPh sb="37" eb="38">
      <t>ゴウ</t>
    </rPh>
    <rPh sb="39" eb="40">
      <t>ダイ</t>
    </rPh>
    <rPh sb="42" eb="43">
      <t>ジョウ</t>
    </rPh>
    <rPh sb="43" eb="44">
      <t>ダイ</t>
    </rPh>
    <rPh sb="45" eb="46">
      <t>コウ</t>
    </rPh>
    <rPh sb="46" eb="48">
      <t>カクゴウ</t>
    </rPh>
    <phoneticPr fontId="1"/>
  </si>
  <si>
    <t>　　に掲げる者</t>
    <rPh sb="3" eb="4">
      <t>カカ</t>
    </rPh>
    <rPh sb="6" eb="7">
      <t>モノ</t>
    </rPh>
    <phoneticPr fontId="1"/>
  </si>
  <si>
    <t>様式４</t>
    <rPh sb="0" eb="2">
      <t>ヨウシキ</t>
    </rPh>
    <phoneticPr fontId="1"/>
  </si>
  <si>
    <t>質問票</t>
    <rPh sb="0" eb="3">
      <t>シツモンヒョウ</t>
    </rPh>
    <phoneticPr fontId="1"/>
  </si>
  <si>
    <t>　ーザル（企画提案）に参加するに当たり、地方自治法施行令（昭和22年政令第16号）第</t>
    <rPh sb="11" eb="13">
      <t>サンカ</t>
    </rPh>
    <rPh sb="16" eb="17">
      <t>ア</t>
    </rPh>
    <rPh sb="20" eb="22">
      <t>チホウ</t>
    </rPh>
    <rPh sb="22" eb="24">
      <t>ジチ</t>
    </rPh>
    <rPh sb="24" eb="25">
      <t>ホウ</t>
    </rPh>
    <rPh sb="25" eb="27">
      <t>セコウ</t>
    </rPh>
    <rPh sb="27" eb="28">
      <t>レイ</t>
    </rPh>
    <rPh sb="29" eb="31">
      <t>ショウワ</t>
    </rPh>
    <rPh sb="33" eb="34">
      <t>ネン</t>
    </rPh>
    <rPh sb="34" eb="36">
      <t>セイレイ</t>
    </rPh>
    <rPh sb="36" eb="37">
      <t>ダイ</t>
    </rPh>
    <rPh sb="39" eb="40">
      <t>ゴウ</t>
    </rPh>
    <rPh sb="41" eb="42">
      <t>ダイ</t>
    </rPh>
    <phoneticPr fontId="1"/>
  </si>
  <si>
    <t>１　質問内容</t>
    <rPh sb="2" eb="4">
      <t>シツモン</t>
    </rPh>
    <rPh sb="4" eb="6">
      <t>ナイヨウ</t>
    </rPh>
    <phoneticPr fontId="1"/>
  </si>
  <si>
    <t>　　別紙「質問事項」のとおり</t>
    <rPh sb="2" eb="4">
      <t>ベッシ</t>
    </rPh>
    <rPh sb="5" eb="7">
      <t>シツモン</t>
    </rPh>
    <rPh sb="7" eb="9">
      <t>ジコウ</t>
    </rPh>
    <phoneticPr fontId="1"/>
  </si>
  <si>
    <t>　　職氏名</t>
    <rPh sb="2" eb="3">
      <t>ショク</t>
    </rPh>
    <rPh sb="3" eb="5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</si>
  <si>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</si>
  <si>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E-mail</t>
    <phoneticPr fontId="1"/>
  </si>
  <si>
    <t>　　所属等</t>
    <rPh sb="2" eb="4">
      <t>ショゾク</t>
    </rPh>
    <rPh sb="4" eb="5">
      <t>トウ</t>
    </rPh>
    <phoneticPr fontId="1"/>
  </si>
  <si>
    <t>質問事項</t>
    <rPh sb="0" eb="2">
      <t>シツモン</t>
    </rPh>
    <rPh sb="2" eb="4">
      <t>ジコウ</t>
    </rPh>
    <phoneticPr fontId="1"/>
  </si>
  <si>
    <t>質問箇所</t>
    <rPh sb="0" eb="2">
      <t>シツモン</t>
    </rPh>
    <rPh sb="2" eb="4">
      <t>カショ</t>
    </rPh>
    <phoneticPr fontId="1"/>
  </si>
  <si>
    <t>ページ</t>
    <phoneticPr fontId="1"/>
  </si>
  <si>
    <t>質問内容</t>
    <rPh sb="0" eb="2">
      <t>シツモン</t>
    </rPh>
    <rPh sb="2" eb="4">
      <t>ナイヨウ</t>
    </rPh>
    <phoneticPr fontId="1"/>
  </si>
  <si>
    <t>様式５</t>
    <rPh sb="0" eb="2">
      <t>ヨウシキ</t>
    </rPh>
    <phoneticPr fontId="1"/>
  </si>
  <si>
    <t>現地調査申込書</t>
    <rPh sb="0" eb="2">
      <t>ゲンチ</t>
    </rPh>
    <rPh sb="2" eb="4">
      <t>チョウサ</t>
    </rPh>
    <rPh sb="4" eb="7">
      <t>モウシコミショ</t>
    </rPh>
    <phoneticPr fontId="1"/>
  </si>
  <si>
    <t>　ーザル（企画提案）に参加するに当たり、現在の運営状況を把握したく、下記のとおり</t>
    <rPh sb="11" eb="13">
      <t>サンカ</t>
    </rPh>
    <rPh sb="16" eb="17">
      <t>ア</t>
    </rPh>
    <rPh sb="20" eb="22">
      <t>ゲンザイ</t>
    </rPh>
    <rPh sb="23" eb="25">
      <t>ウンエイ</t>
    </rPh>
    <rPh sb="25" eb="27">
      <t>ジョウキョウ</t>
    </rPh>
    <rPh sb="28" eb="30">
      <t>ハアク</t>
    </rPh>
    <rPh sb="34" eb="36">
      <t>カキ</t>
    </rPh>
    <phoneticPr fontId="1"/>
  </si>
  <si>
    <t>　申込みます。</t>
    <phoneticPr fontId="1"/>
  </si>
  <si>
    <t>　　なお、現地調査の実施に当たり、菊川市立総合病院及び患者様、並びに現在の受託業</t>
    <rPh sb="5" eb="7">
      <t>ゲンチ</t>
    </rPh>
    <rPh sb="7" eb="9">
      <t>チョウサ</t>
    </rPh>
    <rPh sb="10" eb="12">
      <t>ジッシ</t>
    </rPh>
    <rPh sb="13" eb="14">
      <t>ア</t>
    </rPh>
    <rPh sb="17" eb="19">
      <t>キクガワ</t>
    </rPh>
    <rPh sb="19" eb="21">
      <t>シリツ</t>
    </rPh>
    <rPh sb="21" eb="23">
      <t>ソウゴウ</t>
    </rPh>
    <rPh sb="23" eb="25">
      <t>ビョウイン</t>
    </rPh>
    <rPh sb="25" eb="26">
      <t>オヨ</t>
    </rPh>
    <rPh sb="27" eb="29">
      <t>カンジャ</t>
    </rPh>
    <rPh sb="29" eb="30">
      <t>サマ</t>
    </rPh>
    <rPh sb="31" eb="32">
      <t>ナラ</t>
    </rPh>
    <rPh sb="34" eb="36">
      <t>ゲンザイ</t>
    </rPh>
    <rPh sb="37" eb="39">
      <t>ジュタク</t>
    </rPh>
    <rPh sb="39" eb="40">
      <t>ギョウ</t>
    </rPh>
    <phoneticPr fontId="1"/>
  </si>
  <si>
    <t>　者に迷惑をかけないことを約束します。</t>
    <rPh sb="1" eb="2">
      <t>シャ</t>
    </rPh>
    <rPh sb="3" eb="5">
      <t>メイワク</t>
    </rPh>
    <rPh sb="13" eb="15">
      <t>ヤクソク</t>
    </rPh>
    <phoneticPr fontId="1"/>
  </si>
  <si>
    <t>１　現地調査希望日時</t>
    <rPh sb="2" eb="4">
      <t>ゲンチ</t>
    </rPh>
    <rPh sb="4" eb="6">
      <t>チョウサ</t>
    </rPh>
    <rPh sb="6" eb="8">
      <t>キボウ</t>
    </rPh>
    <rPh sb="8" eb="10">
      <t>ニチジ</t>
    </rPh>
    <phoneticPr fontId="1"/>
  </si>
  <si>
    <t>２　担当者</t>
    <rPh sb="2" eb="4">
      <t>タントウ</t>
    </rPh>
    <rPh sb="4" eb="5">
      <t>シャ</t>
    </rPh>
    <phoneticPr fontId="1"/>
  </si>
  <si>
    <t>２　調査人数</t>
    <rPh sb="2" eb="4">
      <t>チョウサ</t>
    </rPh>
    <rPh sb="4" eb="6">
      <t>ニンズウ</t>
    </rPh>
    <phoneticPr fontId="1"/>
  </si>
  <si>
    <t>３　担当者</t>
    <rPh sb="2" eb="4">
      <t>タントウ</t>
    </rPh>
    <rPh sb="4" eb="5">
      <t>シャ</t>
    </rPh>
    <phoneticPr fontId="1"/>
  </si>
  <si>
    <t>４　調査内容</t>
    <rPh sb="2" eb="4">
      <t>チョウサ</t>
    </rPh>
    <rPh sb="4" eb="6">
      <t>ナイヨウ</t>
    </rPh>
    <phoneticPr fontId="1"/>
  </si>
  <si>
    <t>様式６</t>
    <rPh sb="0" eb="2">
      <t>ヨウシキ</t>
    </rPh>
    <phoneticPr fontId="1"/>
  </si>
  <si>
    <t>企画提案書</t>
    <rPh sb="0" eb="2">
      <t>キカク</t>
    </rPh>
    <rPh sb="2" eb="5">
      <t>テイアンショ</t>
    </rPh>
    <phoneticPr fontId="1"/>
  </si>
  <si>
    <t>　ーザル（企画提案）における必要な書類を提出します。</t>
    <rPh sb="14" eb="16">
      <t>ヒツヨウ</t>
    </rPh>
    <rPh sb="17" eb="19">
      <t>ショルイ</t>
    </rPh>
    <rPh sb="20" eb="22">
      <t>テイシュツ</t>
    </rPh>
    <phoneticPr fontId="1"/>
  </si>
  <si>
    <t>　ーザル（企画提案）に参加したいので、必要な書類を添えて申し込みます。なお、記載</t>
    <rPh sb="11" eb="13">
      <t>サンカ</t>
    </rPh>
    <rPh sb="19" eb="21">
      <t>ヒツヨウ</t>
    </rPh>
    <rPh sb="22" eb="24">
      <t>ショルイ</t>
    </rPh>
    <rPh sb="25" eb="26">
      <t>ソ</t>
    </rPh>
    <rPh sb="28" eb="29">
      <t>モウ</t>
    </rPh>
    <rPh sb="30" eb="31">
      <t>コ</t>
    </rPh>
    <rPh sb="38" eb="40">
      <t>キサイ</t>
    </rPh>
    <phoneticPr fontId="1"/>
  </si>
  <si>
    <t>　内容は事実に相違ありません。</t>
    <rPh sb="4" eb="6">
      <t>ジジツ</t>
    </rPh>
    <rPh sb="7" eb="9">
      <t>ソウイ</t>
    </rPh>
    <phoneticPr fontId="1"/>
  </si>
  <si>
    <t>企画提案書等提出書類確認表</t>
    <phoneticPr fontId="1"/>
  </si>
  <si>
    <t>　　企画提案書等提出書類確認表（様式６）のとおり</t>
    <phoneticPr fontId="1"/>
  </si>
  <si>
    <t>様式７</t>
    <rPh sb="0" eb="2">
      <t>ヨウシキ</t>
    </rPh>
    <phoneticPr fontId="1"/>
  </si>
  <si>
    <t>　167条の４第１項の各号に該当するものでないこと、提案参加申込書類及び企画提案書類</t>
    <rPh sb="4" eb="5">
      <t>ジョウ</t>
    </rPh>
    <rPh sb="7" eb="8">
      <t>ダイ</t>
    </rPh>
    <rPh sb="9" eb="10">
      <t>コウ</t>
    </rPh>
    <rPh sb="11" eb="13">
      <t>カクゴウ</t>
    </rPh>
    <rPh sb="14" eb="16">
      <t>ガイトウ</t>
    </rPh>
    <rPh sb="26" eb="28">
      <t>テイアン</t>
    </rPh>
    <rPh sb="28" eb="30">
      <t>サンカ</t>
    </rPh>
    <rPh sb="30" eb="32">
      <t>モウシコミ</t>
    </rPh>
    <rPh sb="32" eb="33">
      <t>ショ</t>
    </rPh>
    <rPh sb="33" eb="34">
      <t>ルイ</t>
    </rPh>
    <rPh sb="34" eb="35">
      <t>オヨ</t>
    </rPh>
    <rPh sb="36" eb="38">
      <t>キカク</t>
    </rPh>
    <rPh sb="38" eb="40">
      <t>テイアン</t>
    </rPh>
    <rPh sb="40" eb="42">
      <t>ショルイ</t>
    </rPh>
    <phoneticPr fontId="1"/>
  </si>
  <si>
    <t>　の内容は事実と相違ないこと、並びに選定結果について異議を申立てないことを誓約し</t>
    <rPh sb="15" eb="16">
      <t>ナラ</t>
    </rPh>
    <rPh sb="18" eb="20">
      <t>センテイ</t>
    </rPh>
    <rPh sb="20" eb="22">
      <t>ケッカ</t>
    </rPh>
    <rPh sb="26" eb="28">
      <t>イギ</t>
    </rPh>
    <rPh sb="29" eb="31">
      <t>モウシタ</t>
    </rPh>
    <rPh sb="37" eb="39">
      <t>セイヤク</t>
    </rPh>
    <phoneticPr fontId="1"/>
  </si>
  <si>
    <t>　ます。</t>
    <phoneticPr fontId="1"/>
  </si>
  <si>
    <t>受託実績一覧表</t>
    <rPh sb="0" eb="2">
      <t>ジュタク</t>
    </rPh>
    <rPh sb="2" eb="4">
      <t>ジッセキ</t>
    </rPh>
    <rPh sb="4" eb="7">
      <t>イチランヒョウ</t>
    </rPh>
    <phoneticPr fontId="1"/>
  </si>
  <si>
    <t>No.</t>
    <phoneticPr fontId="1"/>
  </si>
  <si>
    <t>病院名</t>
    <rPh sb="0" eb="2">
      <t>ビョウイン</t>
    </rPh>
    <rPh sb="2" eb="3">
      <t>メイ</t>
    </rPh>
    <phoneticPr fontId="1"/>
  </si>
  <si>
    <t>菊川市立総合病院</t>
    <rPh sb="0" eb="2">
      <t>キクガワ</t>
    </rPh>
    <rPh sb="2" eb="4">
      <t>シリツ</t>
    </rPh>
    <rPh sb="4" eb="6">
      <t>ソウゴウ</t>
    </rPh>
    <rPh sb="6" eb="8">
      <t>ビョウイン</t>
    </rPh>
    <phoneticPr fontId="1"/>
  </si>
  <si>
    <t>病床数</t>
    <rPh sb="0" eb="3">
      <t>ビョウショウスウ</t>
    </rPh>
    <phoneticPr fontId="1"/>
  </si>
  <si>
    <t>医事（入院）業務</t>
    <rPh sb="0" eb="2">
      <t>イジ</t>
    </rPh>
    <rPh sb="3" eb="5">
      <t>ニュウイン</t>
    </rPh>
    <rPh sb="6" eb="8">
      <t>ギョウム</t>
    </rPh>
    <phoneticPr fontId="1"/>
  </si>
  <si>
    <t>継続
経過年数</t>
    <rPh sb="0" eb="2">
      <t>ケイゾク</t>
    </rPh>
    <rPh sb="3" eb="5">
      <t>ケイカ</t>
    </rPh>
    <rPh sb="5" eb="7">
      <t>ネンスウ</t>
    </rPh>
    <phoneticPr fontId="1"/>
  </si>
  <si>
    <t>～</t>
    <phoneticPr fontId="1"/>
  </si>
  <si>
    <t>受託期間</t>
    <rPh sb="0" eb="2">
      <t>ジュタク</t>
    </rPh>
    <rPh sb="2" eb="4">
      <t>キカン</t>
    </rPh>
    <phoneticPr fontId="1"/>
  </si>
  <si>
    <t>例</t>
    <rPh sb="0" eb="1">
      <t>レイ</t>
    </rPh>
    <phoneticPr fontId="1"/>
  </si>
  <si>
    <t>（注意）</t>
    <rPh sb="1" eb="3">
      <t>チュウイ</t>
    </rPh>
    <phoneticPr fontId="1"/>
  </si>
  <si>
    <t>　　（例）</t>
    <rPh sb="3" eb="4">
      <t>レイ</t>
    </rPh>
    <phoneticPr fontId="1"/>
  </si>
  <si>
    <t>　　契約期間が令和６年４月１日から令和９年３月31日までの医事業務</t>
    <rPh sb="2" eb="4">
      <t>ケイヤク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rPh sb="29" eb="31">
      <t>イジ</t>
    </rPh>
    <rPh sb="31" eb="33">
      <t>ギョウム</t>
    </rPh>
    <phoneticPr fontId="1"/>
  </si>
  <si>
    <t>　　→契約期間は３年だが、令和８年３月末時点での継続経過年数は２年のため、記載不要となる。</t>
    <rPh sb="3" eb="5">
      <t>ケイヤク</t>
    </rPh>
    <rPh sb="5" eb="7">
      <t>キカン</t>
    </rPh>
    <rPh sb="9" eb="10">
      <t>ネン</t>
    </rPh>
    <rPh sb="13" eb="15">
      <t>レイワ</t>
    </rPh>
    <rPh sb="16" eb="17">
      <t>ネン</t>
    </rPh>
    <rPh sb="18" eb="19">
      <t>ガツ</t>
    </rPh>
    <rPh sb="19" eb="20">
      <t>マツ</t>
    </rPh>
    <rPh sb="20" eb="22">
      <t>ジテン</t>
    </rPh>
    <rPh sb="24" eb="26">
      <t>ケイゾク</t>
    </rPh>
    <rPh sb="26" eb="28">
      <t>ケイカ</t>
    </rPh>
    <rPh sb="28" eb="30">
      <t>ネンスウ</t>
    </rPh>
    <rPh sb="32" eb="33">
      <t>ネン</t>
    </rPh>
    <rPh sb="37" eb="39">
      <t>キサイ</t>
    </rPh>
    <rPh sb="39" eb="41">
      <t>フヨウ</t>
    </rPh>
    <phoneticPr fontId="1"/>
  </si>
  <si>
    <t>２　実績数が10以上ある場合は、行を追加して構わない（複数ページとなってもよい）。</t>
    <rPh sb="2" eb="4">
      <t>ジッセキ</t>
    </rPh>
    <rPh sb="4" eb="5">
      <t>スウ</t>
    </rPh>
    <rPh sb="8" eb="10">
      <t>イジョウ</t>
    </rPh>
    <rPh sb="12" eb="14">
      <t>バアイ</t>
    </rPh>
    <rPh sb="16" eb="17">
      <t>ギョウ</t>
    </rPh>
    <rPh sb="18" eb="20">
      <t>ツイカ</t>
    </rPh>
    <rPh sb="22" eb="23">
      <t>カマ</t>
    </rPh>
    <rPh sb="27" eb="29">
      <t>フクスウ</t>
    </rPh>
    <phoneticPr fontId="1"/>
  </si>
  <si>
    <t>３　上記に記載した実績のうち、任意で選択した５つの実績について、契約書の写し、受託業務の概要がわかるも</t>
    <rPh sb="2" eb="4">
      <t>ジョウキ</t>
    </rPh>
    <rPh sb="5" eb="7">
      <t>キサイ</t>
    </rPh>
    <rPh sb="9" eb="11">
      <t>ジッセキ</t>
    </rPh>
    <rPh sb="15" eb="17">
      <t>ニンイ</t>
    </rPh>
    <rPh sb="18" eb="20">
      <t>センタク</t>
    </rPh>
    <rPh sb="25" eb="27">
      <t>ジッセキ</t>
    </rPh>
    <rPh sb="32" eb="35">
      <t>ケイヤクショ</t>
    </rPh>
    <rPh sb="36" eb="37">
      <t>ウツ</t>
    </rPh>
    <rPh sb="39" eb="41">
      <t>ジュタク</t>
    </rPh>
    <rPh sb="41" eb="43">
      <t>ギョウム</t>
    </rPh>
    <rPh sb="44" eb="46">
      <t>ガイヨウ</t>
    </rPh>
    <phoneticPr fontId="1"/>
  </si>
  <si>
    <t>　の（仕様書等）を添付すること。</t>
    <rPh sb="3" eb="6">
      <t>シヨウショ</t>
    </rPh>
    <rPh sb="6" eb="7">
      <t>トウ</t>
    </rPh>
    <rPh sb="9" eb="11">
      <t>テンプ</t>
    </rPh>
    <phoneticPr fontId="1"/>
  </si>
  <si>
    <t>様式８</t>
    <rPh sb="0" eb="2">
      <t>ヨウシキ</t>
    </rPh>
    <phoneticPr fontId="1"/>
  </si>
  <si>
    <t>受託実績一覧表（様式３）</t>
    <rPh sb="8" eb="10">
      <t>ヨウシキ</t>
    </rPh>
    <phoneticPr fontId="1"/>
  </si>
  <si>
    <t>受託実績がわかるもの（契約書、仕様書等の写し）</t>
    <phoneticPr fontId="1"/>
  </si>
  <si>
    <t>正本</t>
    <rPh sb="0" eb="2">
      <t>セイホン</t>
    </rPh>
    <phoneticPr fontId="1"/>
  </si>
  <si>
    <t>副本</t>
    <rPh sb="0" eb="2">
      <t>フクホン</t>
    </rPh>
    <phoneticPr fontId="1"/>
  </si>
  <si>
    <t>企画提案書（様式６）</t>
    <rPh sb="0" eb="2">
      <t>キカク</t>
    </rPh>
    <rPh sb="2" eb="4">
      <t>テイアン</t>
    </rPh>
    <phoneticPr fontId="1"/>
  </si>
  <si>
    <t>誓約書兼履行確約書（様式８）</t>
    <rPh sb="10" eb="12">
      <t>ヨウシキ</t>
    </rPh>
    <phoneticPr fontId="1"/>
  </si>
  <si>
    <t>企画提案書等提出書類確認表（様式７）</t>
    <phoneticPr fontId="1"/>
  </si>
  <si>
    <t>企画提案書表紙（様式９）</t>
    <rPh sb="0" eb="2">
      <t>キカク</t>
    </rPh>
    <rPh sb="2" eb="5">
      <t>テイアンショ</t>
    </rPh>
    <rPh sb="5" eb="7">
      <t>ヒョウシ</t>
    </rPh>
    <rPh sb="8" eb="10">
      <t>ヨウシキ</t>
    </rPh>
    <phoneticPr fontId="1"/>
  </si>
  <si>
    <t>様式９</t>
    <rPh sb="0" eb="2">
      <t>ヨウシキ</t>
    </rPh>
    <phoneticPr fontId="1"/>
  </si>
  <si>
    <t>企　画　提　案　書</t>
    <rPh sb="0" eb="1">
      <t>キ</t>
    </rPh>
    <rPh sb="2" eb="3">
      <t>ガ</t>
    </rPh>
    <rPh sb="4" eb="5">
      <t>テイ</t>
    </rPh>
    <rPh sb="6" eb="7">
      <t>アン</t>
    </rPh>
    <rPh sb="8" eb="9">
      <t>ショ</t>
    </rPh>
    <phoneticPr fontId="1"/>
  </si>
  <si>
    <t>法人等概要書（様式10）</t>
    <rPh sb="0" eb="2">
      <t>ホウジン</t>
    </rPh>
    <rPh sb="2" eb="3">
      <t>トウ</t>
    </rPh>
    <rPh sb="3" eb="6">
      <t>ガイヨウショ</t>
    </rPh>
    <rPh sb="7" eb="9">
      <t>ヨウシキ</t>
    </rPh>
    <phoneticPr fontId="1"/>
  </si>
  <si>
    <t>様式10</t>
    <rPh sb="0" eb="2">
      <t>ヨウシキ</t>
    </rPh>
    <phoneticPr fontId="1"/>
  </si>
  <si>
    <t>法人等概要書</t>
    <rPh sb="0" eb="2">
      <t>ホウジン</t>
    </rPh>
    <rPh sb="2" eb="3">
      <t>トウ</t>
    </rPh>
    <rPh sb="3" eb="6">
      <t>ガイヨウショ</t>
    </rPh>
    <phoneticPr fontId="1"/>
  </si>
  <si>
    <t>設立年月日</t>
    <rPh sb="0" eb="2">
      <t>セツリツ</t>
    </rPh>
    <rPh sb="2" eb="5">
      <t>ネンガッピ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</si>
  <si>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</si>
  <si>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5">
      <t>シ</t>
    </rPh>
    <rPh sb="5" eb="6">
      <t>メイ</t>
    </rPh>
    <phoneticPr fontId="1"/>
  </si>
  <si>
    <t>従業員数</t>
    <rPh sb="0" eb="3">
      <t>ジュウギョウイン</t>
    </rPh>
    <rPh sb="3" eb="4">
      <t>スウ</t>
    </rPh>
    <phoneticPr fontId="1"/>
  </si>
  <si>
    <t>事業所数</t>
    <rPh sb="0" eb="3">
      <t>ジギョウショ</t>
    </rPh>
    <rPh sb="3" eb="4">
      <t>スウ</t>
    </rPh>
    <phoneticPr fontId="1"/>
  </si>
  <si>
    <t>資本金</t>
    <rPh sb="0" eb="3">
      <t>シホンキン</t>
    </rPh>
    <phoneticPr fontId="1"/>
  </si>
  <si>
    <t>経営状況</t>
    <rPh sb="0" eb="2">
      <t>ケイエイ</t>
    </rPh>
    <rPh sb="2" eb="4">
      <t>ジョウキョウ</t>
    </rPh>
    <phoneticPr fontId="1"/>
  </si>
  <si>
    <t>年度</t>
    <rPh sb="0" eb="2">
      <t>ネンド</t>
    </rPh>
    <phoneticPr fontId="1"/>
  </si>
  <si>
    <t>売上</t>
    <rPh sb="0" eb="2">
      <t>ウリアゲ</t>
    </rPh>
    <phoneticPr fontId="1"/>
  </si>
  <si>
    <t>経常損益</t>
    <rPh sb="0" eb="2">
      <t>ケイジョウ</t>
    </rPh>
    <rPh sb="2" eb="4">
      <t>ソンエキ</t>
    </rPh>
    <phoneticPr fontId="1"/>
  </si>
  <si>
    <t>流動負債</t>
    <rPh sb="0" eb="2">
      <t>リュウドウ</t>
    </rPh>
    <rPh sb="2" eb="4">
      <t>フサイ</t>
    </rPh>
    <phoneticPr fontId="1"/>
  </si>
  <si>
    <t>流動資産</t>
    <rPh sb="0" eb="2">
      <t>リュウドウ</t>
    </rPh>
    <rPh sb="2" eb="4">
      <t>シサン</t>
    </rPh>
    <phoneticPr fontId="1"/>
  </si>
  <si>
    <t>自己資本</t>
    <rPh sb="0" eb="2">
      <t>ジコ</t>
    </rPh>
    <rPh sb="2" eb="4">
      <t>シホン</t>
    </rPh>
    <phoneticPr fontId="1"/>
  </si>
  <si>
    <t>事業内容</t>
    <rPh sb="0" eb="2">
      <t>ジギョウ</t>
    </rPh>
    <rPh sb="2" eb="4">
      <t>ナイヨウ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</si>
  <si>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</si>
  <si>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会社更生法・民事再生法の申立</t>
    <rPh sb="0" eb="2">
      <t>カイシャ</t>
    </rPh>
    <rPh sb="2" eb="5">
      <t>コウセイホウ</t>
    </rPh>
    <rPh sb="6" eb="8">
      <t>ミンジ</t>
    </rPh>
    <rPh sb="8" eb="11">
      <t>サイセイホウ</t>
    </rPh>
    <rPh sb="12" eb="14">
      <t>モウシタテ</t>
    </rPh>
    <phoneticPr fontId="1"/>
  </si>
  <si>
    <t>人</t>
    <rPh sb="0" eb="1">
      <t>ニン</t>
    </rPh>
    <phoneticPr fontId="1"/>
  </si>
  <si>
    <t>事業所</t>
    <rPh sb="0" eb="3">
      <t>ジギョウショ</t>
    </rPh>
    <phoneticPr fontId="1"/>
  </si>
  <si>
    <t>円</t>
    <rPh sb="0" eb="1">
      <t>エン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</si>
  <si>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</si>
  <si>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</si>
  <si>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</si>
  <si>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支店等（契約締結権を支店等に委任する場合のみ記入）</t>
    <rPh sb="0" eb="2">
      <t>シテン</t>
    </rPh>
    <rPh sb="2" eb="3">
      <t>トウ</t>
    </rPh>
    <rPh sb="4" eb="6">
      <t>ケイヤク</t>
    </rPh>
    <rPh sb="6" eb="9">
      <t>テイケツケン</t>
    </rPh>
    <rPh sb="10" eb="12">
      <t>シテン</t>
    </rPh>
    <rPh sb="12" eb="13">
      <t>トウ</t>
    </rPh>
    <rPh sb="14" eb="16">
      <t>イニン</t>
    </rPh>
    <rPh sb="18" eb="20">
      <t>バアイ</t>
    </rPh>
    <rPh sb="22" eb="24">
      <t>キニュウ</t>
    </rPh>
    <phoneticPr fontId="1"/>
  </si>
  <si>
    <t>支店等名称</t>
    <rPh sb="0" eb="2">
      <t>シテン</t>
    </rPh>
    <rPh sb="2" eb="3">
      <t>トウ</t>
    </rPh>
    <rPh sb="3" eb="5">
      <t>メイショウ</t>
    </rPh>
    <phoneticPr fontId="1"/>
  </si>
  <si>
    <t>支店長等職氏名</t>
    <rPh sb="0" eb="3">
      <t>シテンチョウ</t>
    </rPh>
    <rPh sb="3" eb="4">
      <t>トウ</t>
    </rPh>
    <rPh sb="4" eb="5">
      <t>ショク</t>
    </rPh>
    <rPh sb="5" eb="7">
      <t>シメイ</t>
    </rPh>
    <phoneticPr fontId="1"/>
  </si>
  <si>
    <t>様式11</t>
    <rPh sb="0" eb="2">
      <t>ヨウシキ</t>
    </rPh>
    <phoneticPr fontId="1"/>
  </si>
  <si>
    <t>２　業務実施体制</t>
    <phoneticPr fontId="1"/>
  </si>
  <si>
    <t>2-1</t>
    <phoneticPr fontId="1"/>
  </si>
  <si>
    <t>年齢</t>
    <rPh sb="0" eb="2">
      <t>ネンレイ</t>
    </rPh>
    <phoneticPr fontId="1"/>
  </si>
  <si>
    <t>資格等</t>
    <rPh sb="0" eb="2">
      <t>シカク</t>
    </rPh>
    <rPh sb="2" eb="3">
      <t>トウ</t>
    </rPh>
    <phoneticPr fontId="1"/>
  </si>
  <si>
    <t>従事内容</t>
    <rPh sb="0" eb="2">
      <t>ジュウジ</t>
    </rPh>
    <rPh sb="2" eb="4">
      <t>ナイヨウ</t>
    </rPh>
    <phoneticPr fontId="1"/>
  </si>
  <si>
    <t>年</t>
    <rPh sb="0" eb="1">
      <t>ネン</t>
    </rPh>
    <phoneticPr fontId="1"/>
  </si>
  <si>
    <t>月～</t>
    <rPh sb="0" eb="1">
      <t>ガツ</t>
    </rPh>
    <phoneticPr fontId="1"/>
  </si>
  <si>
    <t>月</t>
    <rPh sb="0" eb="1">
      <t>ガツ</t>
    </rPh>
    <phoneticPr fontId="1"/>
  </si>
  <si>
    <t>従事期間</t>
    <rPh sb="0" eb="2">
      <t>ジュウジ</t>
    </rPh>
    <rPh sb="2" eb="4">
      <t>キカン</t>
    </rPh>
    <phoneticPr fontId="1"/>
  </si>
  <si>
    <t>人数</t>
    <rPh sb="0" eb="2">
      <t>ニンズウ</t>
    </rPh>
    <phoneticPr fontId="1"/>
  </si>
  <si>
    <t>⑧</t>
    <phoneticPr fontId="1"/>
  </si>
  <si>
    <t>⑨</t>
    <phoneticPr fontId="1"/>
  </si>
  <si>
    <t>様式13</t>
    <rPh sb="0" eb="2">
      <t>ヨウシキ</t>
    </rPh>
    <phoneticPr fontId="1"/>
  </si>
  <si>
    <t>常勤職員数</t>
    <rPh sb="0" eb="2">
      <t>ジョウキン</t>
    </rPh>
    <rPh sb="2" eb="4">
      <t>ショクイン</t>
    </rPh>
    <rPh sb="4" eb="5">
      <t>スウ</t>
    </rPh>
    <phoneticPr fontId="1"/>
  </si>
  <si>
    <t>非常勤職員数</t>
    <rPh sb="0" eb="3">
      <t>ヒジョウキン</t>
    </rPh>
    <rPh sb="3" eb="5">
      <t>ショクイン</t>
    </rPh>
    <rPh sb="5" eb="6">
      <t>スウ</t>
    </rPh>
    <phoneticPr fontId="1"/>
  </si>
  <si>
    <t>（常勤換算）</t>
    <rPh sb="1" eb="3">
      <t>ジョウキン</t>
    </rPh>
    <rPh sb="3" eb="5">
      <t>カンサン</t>
    </rPh>
    <phoneticPr fontId="1"/>
  </si>
  <si>
    <t>常勤換算</t>
    <rPh sb="0" eb="2">
      <t>ジョウキン</t>
    </rPh>
    <rPh sb="2" eb="4">
      <t>カンサン</t>
    </rPh>
    <phoneticPr fontId="1"/>
  </si>
  <si>
    <t>＝</t>
    <phoneticPr fontId="1"/>
  </si>
  <si>
    <t>非常勤職員１人の１週間の従事時間</t>
    <rPh sb="0" eb="3">
      <t>ヒジョウキン</t>
    </rPh>
    <rPh sb="3" eb="5">
      <t>ショクイン</t>
    </rPh>
    <rPh sb="6" eb="7">
      <t>ニン</t>
    </rPh>
    <rPh sb="9" eb="11">
      <t>シュウカン</t>
    </rPh>
    <rPh sb="12" eb="14">
      <t>ジュウジ</t>
    </rPh>
    <rPh sb="14" eb="16">
      <t>ジカン</t>
    </rPh>
    <phoneticPr fontId="1"/>
  </si>
  <si>
    <t>常勤職員１人の１週間の所定労働時間</t>
    <rPh sb="0" eb="2">
      <t>ジョウキン</t>
    </rPh>
    <rPh sb="2" eb="4">
      <t>ショクイン</t>
    </rPh>
    <rPh sb="5" eb="6">
      <t>ニン</t>
    </rPh>
    <rPh sb="8" eb="10">
      <t>シュウカン</t>
    </rPh>
    <rPh sb="11" eb="13">
      <t>ショテイ</t>
    </rPh>
    <rPh sb="13" eb="15">
      <t>ロウドウ</t>
    </rPh>
    <rPh sb="15" eb="17">
      <t>ジカン</t>
    </rPh>
    <phoneticPr fontId="1"/>
  </si>
  <si>
    <t>　※　非常勤職員１人の常勤換算は以下により算出し、これを非常勤職員の人数分算出したものを合計</t>
    <rPh sb="3" eb="6">
      <t>ヒジョウキン</t>
    </rPh>
    <rPh sb="6" eb="8">
      <t>ショクイン</t>
    </rPh>
    <rPh sb="9" eb="10">
      <t>ニン</t>
    </rPh>
    <rPh sb="11" eb="13">
      <t>ジョウキン</t>
    </rPh>
    <rPh sb="13" eb="15">
      <t>カンサン</t>
    </rPh>
    <rPh sb="16" eb="18">
      <t>イカ</t>
    </rPh>
    <rPh sb="21" eb="23">
      <t>サンシュツ</t>
    </rPh>
    <rPh sb="28" eb="31">
      <t>ヒジョウキン</t>
    </rPh>
    <rPh sb="31" eb="33">
      <t>ショクイン</t>
    </rPh>
    <rPh sb="34" eb="37">
      <t>ニンズウブン</t>
    </rPh>
    <rPh sb="37" eb="39">
      <t>サンシュツ</t>
    </rPh>
    <rPh sb="44" eb="46">
      <t>ゴウケイ</t>
    </rPh>
    <phoneticPr fontId="1"/>
  </si>
  <si>
    <t>　　する。</t>
    <phoneticPr fontId="1"/>
  </si>
  <si>
    <t>合計</t>
    <rPh sb="0" eb="2">
      <t>ゴウケイ</t>
    </rPh>
    <phoneticPr fontId="1"/>
  </si>
  <si>
    <t xml:space="preserve"> ＤＰＣ請求の実務経験を３年以上</t>
    <phoneticPr fontId="1"/>
  </si>
  <si>
    <t xml:space="preserve"> 電子カルテによる入院実務経験年数を３年以上</t>
    <phoneticPr fontId="1"/>
  </si>
  <si>
    <t>委 託 料 見 積 提 案 書</t>
    <rPh sb="0" eb="1">
      <t>イ</t>
    </rPh>
    <rPh sb="2" eb="3">
      <t>タク</t>
    </rPh>
    <rPh sb="4" eb="5">
      <t>リョウ</t>
    </rPh>
    <rPh sb="6" eb="7">
      <t>ミ</t>
    </rPh>
    <rPh sb="8" eb="9">
      <t>セキ</t>
    </rPh>
    <rPh sb="10" eb="11">
      <t>テイ</t>
    </rPh>
    <rPh sb="12" eb="13">
      <t>アン</t>
    </rPh>
    <rPh sb="14" eb="15">
      <t>ショ</t>
    </rPh>
    <phoneticPr fontId="1"/>
  </si>
  <si>
    <t>３　施行箇所　　　菊川市立総合病院内</t>
    <rPh sb="2" eb="4">
      <t>セコウ</t>
    </rPh>
    <rPh sb="4" eb="6">
      <t>カショ</t>
    </rPh>
    <rPh sb="9" eb="11">
      <t>キクガワ</t>
    </rPh>
    <rPh sb="11" eb="13">
      <t>シリツ</t>
    </rPh>
    <rPh sb="13" eb="15">
      <t>ソウゴウ</t>
    </rPh>
    <rPh sb="15" eb="17">
      <t>ビョウイン</t>
    </rPh>
    <rPh sb="17" eb="18">
      <t>ナイ</t>
    </rPh>
    <phoneticPr fontId="1"/>
  </si>
  <si>
    <t>　　上記の業務を、菊川市競争契約入札心得を承諾の上、下記の金額で請け負いたいの</t>
    <phoneticPr fontId="1"/>
  </si>
  <si>
    <t>　で申し込みます。</t>
    <phoneticPr fontId="1"/>
  </si>
  <si>
    <t>見積金額</t>
    <rPh sb="0" eb="2">
      <t>ミツモリ</t>
    </rPh>
    <rPh sb="2" eb="4">
      <t>キンガク</t>
    </rPh>
    <phoneticPr fontId="1"/>
  </si>
  <si>
    <t>億</t>
    <rPh sb="0" eb="1">
      <t>オク</t>
    </rPh>
    <phoneticPr fontId="1"/>
  </si>
  <si>
    <t>拾</t>
    <rPh sb="0" eb="1">
      <t>ジュウ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</si>
  <si>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</si>
  <si>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</si>
  <si>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</si>
  <si>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（税抜き）</t>
    <rPh sb="1" eb="3">
      <t>ゼイヌ</t>
    </rPh>
    <phoneticPr fontId="1"/>
  </si>
  <si>
    <t>　　注意）価格の先頭に「￥」マークを記載すること</t>
    <rPh sb="2" eb="4">
      <t>チュウイ</t>
    </rPh>
    <rPh sb="5" eb="7">
      <t>カカク</t>
    </rPh>
    <rPh sb="8" eb="10">
      <t>セントウ</t>
    </rPh>
    <rPh sb="18" eb="20">
      <t>キサイ</t>
    </rPh>
    <phoneticPr fontId="1"/>
  </si>
  <si>
    <t>見積金額を入力→</t>
    <rPh sb="0" eb="2">
      <t>ミツモリ</t>
    </rPh>
    <rPh sb="2" eb="4">
      <t>キンガク</t>
    </rPh>
    <rPh sb="5" eb="7">
      <t>ニュウリョク</t>
    </rPh>
    <phoneticPr fontId="1"/>
  </si>
  <si>
    <t>人件費</t>
    <rPh sb="0" eb="3">
      <t>ジンケンヒ</t>
    </rPh>
    <phoneticPr fontId="1"/>
  </si>
  <si>
    <t>直接経費</t>
    <rPh sb="0" eb="2">
      <t>チョクセツ</t>
    </rPh>
    <rPh sb="2" eb="4">
      <t>ケイヒ</t>
    </rPh>
    <phoneticPr fontId="1"/>
  </si>
  <si>
    <t>間接経費</t>
    <rPh sb="0" eb="2">
      <t>カンセツ</t>
    </rPh>
    <rPh sb="2" eb="4">
      <t>ケイヒ</t>
    </rPh>
    <phoneticPr fontId="1"/>
  </si>
  <si>
    <t>合　　計</t>
    <rPh sb="0" eb="1">
      <t>ゴウ</t>
    </rPh>
    <rPh sb="3" eb="4">
      <t>ケイ</t>
    </rPh>
    <phoneticPr fontId="1"/>
  </si>
  <si>
    <t>金　額</t>
    <rPh sb="0" eb="1">
      <t>カネ</t>
    </rPh>
    <rPh sb="2" eb="3">
      <t>ガク</t>
    </rPh>
    <phoneticPr fontId="1"/>
  </si>
  <si>
    <t>給与、交通費、賞与、社会保険等</t>
    <rPh sb="0" eb="2">
      <t>キュウヨ</t>
    </rPh>
    <rPh sb="3" eb="6">
      <t>コウツウヒ</t>
    </rPh>
    <rPh sb="7" eb="9">
      <t>ショウヨ</t>
    </rPh>
    <rPh sb="10" eb="12">
      <t>シャカイ</t>
    </rPh>
    <rPh sb="12" eb="14">
      <t>ホケン</t>
    </rPh>
    <rPh sb="14" eb="15">
      <t>トウ</t>
    </rPh>
    <phoneticPr fontId="1"/>
  </si>
  <si>
    <t>備　考</t>
    <rPh sb="0" eb="1">
      <t>ビ</t>
    </rPh>
    <rPh sb="2" eb="3">
      <t>コウ</t>
    </rPh>
    <phoneticPr fontId="1"/>
  </si>
  <si>
    <t>被服費、健診費、事務用品費等</t>
    <rPh sb="0" eb="3">
      <t>ヒフクヒ</t>
    </rPh>
    <rPh sb="4" eb="7">
      <t>ケンシンヒ</t>
    </rPh>
    <rPh sb="8" eb="10">
      <t>ジム</t>
    </rPh>
    <rPh sb="10" eb="12">
      <t>ヨウヒン</t>
    </rPh>
    <rPh sb="12" eb="13">
      <t>ヒ</t>
    </rPh>
    <rPh sb="13" eb="14">
      <t>トウ</t>
    </rPh>
    <phoneticPr fontId="1"/>
  </si>
  <si>
    <t>一般管理費、必要営業利益等</t>
    <rPh sb="0" eb="2">
      <t>イッパン</t>
    </rPh>
    <rPh sb="2" eb="5">
      <t>カンリヒ</t>
    </rPh>
    <rPh sb="6" eb="8">
      <t>ヒツヨウ</t>
    </rPh>
    <rPh sb="8" eb="10">
      <t>エイギョウ</t>
    </rPh>
    <rPh sb="10" eb="12">
      <t>リエキ</t>
    </rPh>
    <rPh sb="12" eb="13">
      <t>トウ</t>
    </rPh>
    <phoneticPr fontId="1"/>
  </si>
  <si>
    <t>　　見積金額の内訳</t>
    <rPh sb="2" eb="4">
      <t>ミツモリ</t>
    </rPh>
    <rPh sb="4" eb="6">
      <t>キンガク</t>
    </rPh>
    <rPh sb="7" eb="9">
      <t>ウチワケ</t>
    </rPh>
    <phoneticPr fontId="1"/>
  </si>
  <si>
    <t>企業評価／運営の基本的な考え方（参考様式１）</t>
    <rPh sb="0" eb="4">
      <t>キギョウヒョウカ</t>
    </rPh>
    <rPh sb="5" eb="7">
      <t>ウンエイ</t>
    </rPh>
    <rPh sb="8" eb="11">
      <t>キホンテキ</t>
    </rPh>
    <rPh sb="12" eb="13">
      <t>カンガ</t>
    </rPh>
    <rPh sb="14" eb="15">
      <t>カタ</t>
    </rPh>
    <rPh sb="16" eb="18">
      <t>サンコウ</t>
    </rPh>
    <rPh sb="18" eb="20">
      <t>ヨウシキ</t>
    </rPh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</si>
  <si>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</si>
  <si>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</si>
  <si>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</si>
  <si>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</si>
  <si>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</si>
  <si>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</si>
  <si>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</si>
  <si>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</si>
  <si>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委託料見積提案書（様式12）</t>
    <rPh sb="0" eb="3">
      <t>イタクリョウ</t>
    </rPh>
    <rPh sb="3" eb="5">
      <t>ミツモリ</t>
    </rPh>
    <rPh sb="5" eb="8">
      <t>テイアンショ</t>
    </rPh>
    <rPh sb="9" eb="11">
      <t>ヨウシキ</t>
    </rPh>
    <phoneticPr fontId="1"/>
  </si>
  <si>
    <t>辞退届</t>
    <rPh sb="0" eb="3">
      <t>ジタイトドケ</t>
    </rPh>
    <phoneticPr fontId="1"/>
  </si>
  <si>
    <t>　業務委託」の業者選定に係るプロポーザル（企画提案）への参加を辞退します。</t>
    <rPh sb="1" eb="3">
      <t>ギョウム</t>
    </rPh>
    <rPh sb="3" eb="5">
      <t>イタク</t>
    </rPh>
    <rPh sb="7" eb="9">
      <t>ギョウシャ</t>
    </rPh>
    <rPh sb="9" eb="11">
      <t>センテイ</t>
    </rPh>
    <rPh sb="12" eb="13">
      <t>カカ</t>
    </rPh>
    <rPh sb="21" eb="23">
      <t>キカク</t>
    </rPh>
    <rPh sb="23" eb="25">
      <t>テイアン</t>
    </rPh>
    <rPh sb="28" eb="30">
      <t>サンカ</t>
    </rPh>
    <rPh sb="31" eb="33">
      <t>ジタイ</t>
    </rPh>
    <phoneticPr fontId="1"/>
  </si>
  <si>
    <t>１　企画提案書類の提出前の辞退</t>
    <rPh sb="2" eb="4">
      <t>キカク</t>
    </rPh>
    <rPh sb="4" eb="6">
      <t>テイアン</t>
    </rPh>
    <rPh sb="6" eb="8">
      <t>ショルイ</t>
    </rPh>
    <rPh sb="9" eb="11">
      <t>テイシュツ</t>
    </rPh>
    <rPh sb="11" eb="12">
      <t>マエ</t>
    </rPh>
    <rPh sb="13" eb="15">
      <t>ジタイ</t>
    </rPh>
    <phoneticPr fontId="1"/>
  </si>
  <si>
    <t>２　企画提案書類の提出後の辞退</t>
    <rPh sb="2" eb="4">
      <t>キカク</t>
    </rPh>
    <rPh sb="4" eb="6">
      <t>テイアン</t>
    </rPh>
    <rPh sb="6" eb="8">
      <t>ショルイ</t>
    </rPh>
    <rPh sb="9" eb="11">
      <t>テイシュツ</t>
    </rPh>
    <rPh sb="11" eb="12">
      <t>ゴ</t>
    </rPh>
    <rPh sb="13" eb="15">
      <t>ジタイ</t>
    </rPh>
    <phoneticPr fontId="1"/>
  </si>
  <si>
    <t>　※２の場合の理由</t>
    <rPh sb="4" eb="6">
      <t>バアイ</t>
    </rPh>
    <rPh sb="7" eb="9">
      <t>リユウ</t>
    </rPh>
    <phoneticPr fontId="1"/>
  </si>
  <si>
    <t>　連絡先等</t>
    <rPh sb="1" eb="4">
      <t>レンラクサキ</t>
    </rPh>
    <rPh sb="4" eb="5">
      <t>トウ</t>
    </rPh>
    <phoneticPr fontId="1"/>
  </si>
  <si>
    <t>□</t>
  </si>
  <si>
    <t>業　務　提　案　書</t>
    <rPh sb="0" eb="1">
      <t>ゴウ</t>
    </rPh>
    <rPh sb="2" eb="3">
      <t>ツトム</t>
    </rPh>
    <rPh sb="4" eb="5">
      <t>テイ</t>
    </rPh>
    <rPh sb="6" eb="7">
      <t>アン</t>
    </rPh>
    <rPh sb="8" eb="9">
      <t>ショ</t>
    </rPh>
    <phoneticPr fontId="1"/>
  </si>
  <si>
    <t>法人市民税・固定資産税の納税証明書
（令和４年度から令和６年度まで）</t>
    <rPh sb="0" eb="2">
      <t>ホウジン</t>
    </rPh>
    <rPh sb="2" eb="5">
      <t>シミンゼイ</t>
    </rPh>
    <rPh sb="6" eb="8">
      <t>コテイ</t>
    </rPh>
    <rPh sb="8" eb="11">
      <t>シサンゼイ</t>
    </rPh>
    <rPh sb="12" eb="14">
      <t>ノウゼイ</t>
    </rPh>
    <rPh sb="14" eb="17">
      <t>ショウメイショ</t>
    </rPh>
    <rPh sb="19" eb="21">
      <t>レイワ</t>
    </rPh>
    <rPh sb="22" eb="24">
      <t>ネンド</t>
    </rPh>
    <rPh sb="26" eb="28">
      <t>レイワ</t>
    </rPh>
    <rPh sb="29" eb="31">
      <t>ネンド</t>
    </rPh>
    <phoneticPr fontId="1"/>
  </si>
  <si>
    <t>医事会計
システム名</t>
    <rPh sb="0" eb="2">
      <t>イジ</t>
    </rPh>
    <rPh sb="2" eb="4">
      <t>カイケイ</t>
    </rPh>
    <rPh sb="9" eb="10">
      <t>メイ</t>
    </rPh>
    <phoneticPr fontId="1"/>
  </si>
  <si>
    <t>富士通HOPEX-W</t>
    <rPh sb="0" eb="3">
      <t>フジツウ</t>
    </rPh>
    <phoneticPr fontId="1"/>
  </si>
  <si>
    <t>受託業務内容</t>
    <rPh sb="0" eb="2">
      <t>ジュタク</t>
    </rPh>
    <rPh sb="2" eb="4">
      <t>ギョウム</t>
    </rPh>
    <rPh sb="4" eb="6">
      <t>ナイヨウ</t>
    </rPh>
    <phoneticPr fontId="1"/>
  </si>
  <si>
    <t>　ーザル（企画提案）に参加するにあたり、下記のとおり質問します。</t>
    <rPh sb="11" eb="13">
      <t>サンカ</t>
    </rPh>
    <rPh sb="20" eb="22">
      <t>カキ</t>
    </rPh>
    <rPh sb="26" eb="28">
      <t>シツモン</t>
    </rPh>
    <phoneticPr fontId="1"/>
  </si>
  <si>
    <t>業務実施体制／従事者の確保（様式11）</t>
    <rPh sb="0" eb="2">
      <t>ギョウム</t>
    </rPh>
    <rPh sb="2" eb="4">
      <t>ジッシ</t>
    </rPh>
    <rPh sb="4" eb="6">
      <t>タイセイ</t>
    </rPh>
    <rPh sb="7" eb="10">
      <t>ジュウジシャ</t>
    </rPh>
    <rPh sb="11" eb="13">
      <t>カクホ</t>
    </rPh>
    <rPh sb="14" eb="16">
      <t>ヨウシキ</t>
    </rPh>
    <phoneticPr fontId="1"/>
  </si>
  <si>
    <t>従事者の確保</t>
    <phoneticPr fontId="1"/>
  </si>
  <si>
    <t>従事予定者の名簿（任意様式）</t>
    <rPh sb="0" eb="2">
      <t>ジュウジ</t>
    </rPh>
    <rPh sb="2" eb="5">
      <t>ヨテイシャ</t>
    </rPh>
    <rPh sb="6" eb="8">
      <t>メイボ</t>
    </rPh>
    <rPh sb="9" eb="11">
      <t>ニンイ</t>
    </rPh>
    <rPh sb="11" eb="13">
      <t>ヨウシキ</t>
    </rPh>
    <phoneticPr fontId="1"/>
  </si>
  <si>
    <t>従事予定者の担当業務又は配置がわかる組織図（任意様式）</t>
    <rPh sb="22" eb="24">
      <t>ニンイ</t>
    </rPh>
    <rPh sb="24" eb="26">
      <t>ヨウシキ</t>
    </rPh>
    <phoneticPr fontId="1"/>
  </si>
  <si>
    <t>⑱</t>
    <phoneticPr fontId="1"/>
  </si>
  <si>
    <t>１　統括管理者</t>
    <phoneticPr fontId="1"/>
  </si>
  <si>
    <t xml:space="preserve"> 精神科入院の実務経験を１年以上</t>
    <rPh sb="7" eb="9">
      <t>ジツム</t>
    </rPh>
    <rPh sb="9" eb="11">
      <t>ケイケン</t>
    </rPh>
    <rPh sb="13" eb="14">
      <t>ネン</t>
    </rPh>
    <rPh sb="14" eb="16">
      <t>イジョウ</t>
    </rPh>
    <phoneticPr fontId="1"/>
  </si>
  <si>
    <t xml:space="preserve"> 回復期リハビリテーション入院料の請求実務経験を１年以上</t>
    <rPh sb="25" eb="26">
      <t>ネン</t>
    </rPh>
    <rPh sb="26" eb="28">
      <t>イジョウ</t>
    </rPh>
    <phoneticPr fontId="1"/>
  </si>
  <si>
    <t xml:space="preserve"> 地域包括ケア病棟入院料の請求実務経験を１年以上</t>
    <rPh sb="21" eb="22">
      <t>ネン</t>
    </rPh>
    <rPh sb="22" eb="24">
      <t>イジョウ</t>
    </rPh>
    <phoneticPr fontId="1"/>
  </si>
  <si>
    <t>項目</t>
    <rPh sb="0" eb="2">
      <t>コウモク</t>
    </rPh>
    <phoneticPr fontId="1"/>
  </si>
  <si>
    <t>　　「令和８年度　菊川市立総合病院　医事（入院）業務委託」の業者選定に係るプロポ</t>
  </si>
  <si>
    <t>印</t>
    <rPh sb="0" eb="1">
      <t>イン</t>
    </rPh>
    <phoneticPr fontId="1"/>
  </si>
  <si>
    <t xml:space="preserve"> </t>
    <phoneticPr fontId="1"/>
  </si>
  <si>
    <t>※　⑧は菊川市に本社、支店、営業所等がある場合に１部提出すること。</t>
    <rPh sb="4" eb="7">
      <t>キクガワシ</t>
    </rPh>
    <rPh sb="25" eb="26">
      <t>ブ</t>
    </rPh>
    <rPh sb="26" eb="28">
      <t>テイシュツ</t>
    </rPh>
    <phoneticPr fontId="1"/>
  </si>
  <si>
    <t>１　選定要項５(8)に該当するものは全て記載し、これに該当しないものは記載する必要はない。</t>
    <rPh sb="2" eb="4">
      <t>センテイ</t>
    </rPh>
    <rPh sb="4" eb="6">
      <t>ヨウコウ</t>
    </rPh>
    <rPh sb="11" eb="13">
      <t>ガイトウ</t>
    </rPh>
    <rPh sb="18" eb="19">
      <t>スベ</t>
    </rPh>
    <rPh sb="20" eb="22">
      <t>キサイ</t>
    </rPh>
    <rPh sb="27" eb="29">
      <t>ガイトウ</t>
    </rPh>
    <rPh sb="35" eb="37">
      <t>キサイ</t>
    </rPh>
    <rPh sb="39" eb="41">
      <t>ヒツヨウ</t>
    </rPh>
    <phoneticPr fontId="1"/>
  </si>
  <si>
    <t>　　菊川市立総合病院　院長</t>
  </si>
  <si>
    <t>　　松本　有司　様</t>
  </si>
  <si>
    <t/>
  </si>
  <si>
    <t>　　令和７年10月16日（木）</t>
    <rPh sb="13" eb="14">
      <t>モク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</si>
  <si>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</si>
  <si>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</si>
  <si>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</si>
  <si>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人</t>
    <rPh sb="0" eb="1">
      <t>ニン</t>
    </rPh>
    <phoneticPr fontId="1"/>
  </si>
  <si>
    <t>業務実施体制／診療報酬請求事務（任意様式）</t>
    <rPh sb="0" eb="2">
      <t>ギョウム</t>
    </rPh>
    <rPh sb="2" eb="4">
      <t>ジッシ</t>
    </rPh>
    <rPh sb="4" eb="6">
      <t>タイセイ</t>
    </rPh>
    <rPh sb="16" eb="18">
      <t>ニンイ</t>
    </rPh>
    <rPh sb="18" eb="20">
      <t>ヨウシキ</t>
    </rPh>
    <phoneticPr fontId="1"/>
  </si>
  <si>
    <t>業務実施体制／個人情報保護の考え方（任意様式）</t>
    <rPh sb="0" eb="2">
      <t>ギョウム</t>
    </rPh>
    <rPh sb="2" eb="4">
      <t>ジッシ</t>
    </rPh>
    <rPh sb="4" eb="6">
      <t>タイセイ</t>
    </rPh>
    <phoneticPr fontId="1"/>
  </si>
  <si>
    <t>業務実施体制／患者サービスの向上の考え方（任意様式）</t>
    <rPh sb="0" eb="2">
      <t>ギョウム</t>
    </rPh>
    <rPh sb="2" eb="4">
      <t>ジッシ</t>
    </rPh>
    <rPh sb="4" eb="6">
      <t>タイセイ</t>
    </rPh>
    <phoneticPr fontId="1"/>
  </si>
  <si>
    <t>業務実施体制／病院経営への貢献（任意様式）</t>
    <rPh sb="0" eb="2">
      <t>ギョウム</t>
    </rPh>
    <rPh sb="2" eb="4">
      <t>ジッシ</t>
    </rPh>
    <rPh sb="4" eb="6">
      <t>タイセイ</t>
    </rPh>
    <phoneticPr fontId="1"/>
  </si>
  <si>
    <t>業務実施体制／教育・研修体制（任意様式）</t>
    <rPh sb="0" eb="2">
      <t>ギョウム</t>
    </rPh>
    <rPh sb="2" eb="4">
      <t>ジッシ</t>
    </rPh>
    <rPh sb="4" eb="6">
      <t>タイセイ</t>
    </rPh>
    <phoneticPr fontId="1"/>
  </si>
  <si>
    <t>業務実施体制／管理体制（任意様式）</t>
    <rPh sb="0" eb="2">
      <t>ギョウム</t>
    </rPh>
    <rPh sb="2" eb="4">
      <t>ジッシ</t>
    </rPh>
    <rPh sb="4" eb="6">
      <t>タイセイ</t>
    </rPh>
    <phoneticPr fontId="1"/>
  </si>
  <si>
    <t>受託準備体制／受託準備体制及び引継体制（任意様式）</t>
    <rPh sb="0" eb="2">
      <t>ジュタク</t>
    </rPh>
    <rPh sb="2" eb="4">
      <t>ジュンビ</t>
    </rPh>
    <rPh sb="4" eb="6">
      <t>タイセイ</t>
    </rPh>
    <rPh sb="7" eb="9">
      <t>ジュタク</t>
    </rPh>
    <rPh sb="9" eb="11">
      <t>ジュンビ</t>
    </rPh>
    <rPh sb="11" eb="13">
      <t>タイセイ</t>
    </rPh>
    <rPh sb="13" eb="14">
      <t>オヨ</t>
    </rPh>
    <rPh sb="15" eb="17">
      <t>ヒキツギ</t>
    </rPh>
    <rPh sb="17" eb="19">
      <t>タイセイ</t>
    </rPh>
    <phoneticPr fontId="1"/>
  </si>
  <si>
    <t>令和８年度　菊川市立総合病院　医事（入院）業務委託</t>
  </si>
  <si>
    <t>令和７年11月17日</t>
  </si>
  <si>
    <t>令和７年11月17日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</si>
  <si>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２　業 務 名　　　令和８年度　菊川市立総合病院　医事（入院）業務委託</t>
  </si>
  <si>
    <t>印</t>
    <rPh sb="0" eb="1">
      <t>イン</t>
    </rPh>
    <phoneticPr fontId="1"/>
  </si>
  <si>
    <t>１　見積番号　　　菊病第26号</t>
    <rPh sb="2" eb="4">
      <t>ミツモリ</t>
    </rPh>
    <rPh sb="4" eb="6">
      <t>バンゴウ</t>
    </rPh>
    <rPh sb="9" eb="10">
      <t>キク</t>
    </rPh>
    <rPh sb="10" eb="11">
      <t>ビョウ</t>
    </rPh>
    <rPh sb="11" eb="12">
      <t>ダイ</t>
    </rPh>
    <rPh sb="14" eb="15">
      <t>ゴウ</t>
    </rPh>
    <phoneticPr fontId="1"/>
  </si>
  <si>
    <t>令和７年　月　日</t>
    <phoneticPr fontId="1"/>
  </si>
  <si>
    <t>令和７年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</si>
  <si>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令和７年　月　日</t>
    <phoneticPr fontId="1"/>
  </si>
  <si>
    <t>　※　常勤職員数には統括管理者を含む。</t>
    <rPh sb="3" eb="5">
      <t>ジョウキン</t>
    </rPh>
    <rPh sb="5" eb="7">
      <t>ショクイン</t>
    </rPh>
    <rPh sb="7" eb="8">
      <t>スウ</t>
    </rPh>
    <rPh sb="10" eb="12">
      <t>トウカツ</t>
    </rPh>
    <rPh sb="12" eb="15">
      <t>カンリシャ</t>
    </rPh>
    <rPh sb="16" eb="17">
      <t>フク</t>
    </rPh>
    <phoneticPr fontId="1"/>
  </si>
  <si>
    <t>統括管理者としての業務経験</t>
    <rPh sb="0" eb="2">
      <t>トウカツ</t>
    </rPh>
    <rPh sb="2" eb="5">
      <t>カンリシャ</t>
    </rPh>
    <rPh sb="9" eb="11">
      <t>ギョウム</t>
    </rPh>
    <rPh sb="11" eb="13">
      <t>ケイケン</t>
    </rPh>
    <phoneticPr fontId="1"/>
  </si>
  <si>
    <t>３　従事者の項目別実務経験者数</t>
    <rPh sb="2" eb="5">
      <t>ジュウジシャ</t>
    </rPh>
    <rPh sb="6" eb="9">
      <t>コウモクベツ</t>
    </rPh>
    <rPh sb="9" eb="11">
      <t>ジツム</t>
    </rPh>
    <rPh sb="11" eb="13">
      <t>ケイケン</t>
    </rPh>
    <rPh sb="13" eb="14">
      <t>シャ</t>
    </rPh>
    <rPh sb="14" eb="15">
      <t>スウ</t>
    </rPh>
    <phoneticPr fontId="1"/>
  </si>
  <si>
    <t>２　従事者の人数</t>
    <rPh sb="2" eb="5">
      <t>ジュウジシャ</t>
    </rPh>
    <rPh sb="6" eb="8">
      <t>ニンズウ</t>
    </rPh>
    <rPh sb="7" eb="8">
      <t>スウ</t>
    </rPh>
    <phoneticPr fontId="1"/>
  </si>
  <si>
    <t>　　令和７年　月　日付けで申込みました「令和８年度　菊川市立総合病院　医事（入院）</t>
    <phoneticPr fontId="1"/>
  </si>
  <si>
    <t>直近３年間の貸借対照表及び損益計算書の写し</t>
    <phoneticPr fontId="1"/>
  </si>
  <si>
    <t>様式12</t>
    <rPh sb="0" eb="2">
      <t>ヨウシキ</t>
    </rPh>
    <phoneticPr fontId="1"/>
  </si>
  <si>
    <t>項目</t>
    <rPh sb="0" eb="2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</si>
</sst>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;[Red]#,##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BIZ UDPゴシック"/>
      <family val="3"/>
      <charset val="128"/>
    </font>
    <font>
      <sz val="12"/>
      <color theme="1"/>
      <name val="HGPｺﾞｼｯｸE"/>
      <family val="3"/>
      <charset val="128"/>
    </font>
    <font>
      <sz val="10"/>
      <color rgb="FF0000FF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22"/>
      <color rgb="FF0000FF"/>
      <name val="ＭＳ 明朝"/>
      <family val="1"/>
      <charset val="128"/>
    </font>
    <font>
      <sz val="16"/>
      <color rgb="FF0000FF"/>
      <name val="HGPｺﾞｼｯｸE"/>
      <family val="3"/>
      <charset val="128"/>
    </font>
    <font>
      <sz val="12"/>
      <color rgb="FF0000FF"/>
      <name val="HGPｺﾞｼｯｸE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11" fillId="0" borderId="0" xfId="0" applyNumberFormat="1" applyFont="1">
      <alignment vertical="center"/>
    </xf>
    <xf numFmtId="0" fontId="2" fillId="0" borderId="1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" fillId="0" borderId="3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16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4" fillId="0" borderId="20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57" xfId="0" applyFont="1" applyBorder="1">
      <alignment vertical="center"/>
    </xf>
    <xf numFmtId="0" fontId="4" fillId="0" borderId="58" xfId="0" applyFont="1" applyBorder="1" applyAlignment="1">
      <alignment horizontal="right"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40" xfId="0" applyFont="1" applyFill="1" applyBorder="1">
      <alignment vertical="center"/>
    </xf>
    <xf numFmtId="0" fontId="10" fillId="0" borderId="0" xfId="0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4" fillId="0" borderId="16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0" fillId="0" borderId="0" xfId="0" applyFont="1">
      <alignment vertical="center"/>
    </xf>
    <xf numFmtId="0" fontId="20" fillId="4" borderId="0" xfId="0" applyFont="1" applyFill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20" fontId="20" fillId="0" borderId="0" xfId="0" applyNumberFormat="1" applyFont="1" applyFill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NumberFormat="1" applyFont="1" applyFill="1">
      <alignment vertical="center"/>
    </xf>
    <xf numFmtId="49" fontId="20" fillId="4" borderId="0" xfId="0" applyNumberFormat="1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0" fillId="4" borderId="7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0" fillId="4" borderId="3" xfId="0" applyFont="1" applyFill="1" applyBorder="1" applyAlignment="1">
      <alignment vertical="center"/>
    </xf>
    <xf numFmtId="0" fontId="20" fillId="4" borderId="4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0" fillId="4" borderId="10" xfId="0" applyFont="1" applyFill="1" applyBorder="1" applyAlignment="1">
      <alignment vertical="center"/>
    </xf>
    <xf numFmtId="0" fontId="20" fillId="4" borderId="1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0" fillId="4" borderId="14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0" fillId="4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horizontal="left" vertical="top"/>
    </xf>
    <xf numFmtId="49" fontId="20" fillId="4" borderId="0" xfId="0" applyNumberFormat="1" applyFont="1" applyFill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32" xfId="0" applyFont="1" applyFill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177" fontId="2" fillId="4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2" fillId="4" borderId="40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2" fillId="4" borderId="45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42" xfId="0" applyFont="1" applyFill="1" applyBorder="1" applyAlignment="1">
      <alignment vertical="center"/>
    </xf>
    <xf numFmtId="0" fontId="3" fillId="4" borderId="45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4" borderId="54" xfId="0" applyFont="1" applyFill="1" applyBorder="1" applyAlignment="1">
      <alignment vertical="center"/>
    </xf>
    <xf numFmtId="0" fontId="7" fillId="4" borderId="5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6" fillId="2" borderId="17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7" fillId="2" borderId="61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7" fillId="4" borderId="1" xfId="0" applyNumberFormat="1" applyFont="1" applyFill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177" fontId="16" fillId="2" borderId="1" xfId="0" applyNumberFormat="1" applyFont="1" applyFill="1" applyBorder="1" applyAlignment="1">
      <alignment vertical="center"/>
    </xf>
    <xf numFmtId="177" fontId="16" fillId="2" borderId="2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2"/>
  <sheetViews>
    <sheetView view="pageBreakPreview" topLeftCell="A31" zoomScaleNormal="100" zoomScaleSheetLayoutView="100" workbookViewId="0">
      <selection activeCell="AP46" sqref="AP46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0</v>
      </c>
    </row>
    <row r="2" spans="1:49" ht="16" customHeight="1" x14ac:dyDescent="0.55000000000000004">
      <c r="AM2" s="82" t="s">
        <v>264</v>
      </c>
      <c r="AN2" s="82"/>
      <c r="AO2" s="82"/>
      <c r="AP2" s="82"/>
      <c r="AQ2" s="82"/>
      <c r="AR2" s="82"/>
      <c r="AS2" s="82"/>
      <c r="AT2" s="82"/>
      <c r="AU2" s="82"/>
      <c r="AV2" s="82"/>
      <c r="AW2" s="82"/>
    </row>
    <row r="4" spans="1:49" ht="16" customHeight="1" x14ac:dyDescent="0.55000000000000004">
      <c r="A4" s="1" t="s">
        <v>1</v>
      </c>
    </row>
    <row r="5" spans="1:49" ht="16" customHeight="1" x14ac:dyDescent="0.55000000000000004">
      <c r="A5" s="1" t="s">
        <v>2</v>
      </c>
    </row>
    <row r="7" spans="1:49" ht="16" customHeight="1" x14ac:dyDescent="0.55000000000000004">
      <c r="R7" s="1" t="s">
        <v>3</v>
      </c>
      <c r="AB7" s="84" t="s">
        <v>239</v>
      </c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</row>
    <row r="8" spans="1:49" ht="16" customHeight="1" x14ac:dyDescent="0.55000000000000004">
      <c r="AB8" s="84" t="s">
        <v>239</v>
      </c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</row>
    <row r="9" spans="1:49" ht="16" customHeight="1" x14ac:dyDescent="0.55000000000000004">
      <c r="R9" s="1" t="s">
        <v>4</v>
      </c>
      <c r="AB9" s="84" t="s">
        <v>239</v>
      </c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</row>
    <row r="11" spans="1:49" ht="16" customHeight="1" x14ac:dyDescent="0.55000000000000004">
      <c r="R11" s="1" t="s">
        <v>5</v>
      </c>
      <c r="AB11" s="84" t="s">
        <v>239</v>
      </c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3" t="s">
        <v>238</v>
      </c>
      <c r="AV11" s="83"/>
      <c r="AW11" s="76"/>
    </row>
    <row r="13" spans="1:49" ht="16" customHeight="1" x14ac:dyDescent="0.55000000000000004">
      <c r="A13" s="102" t="s">
        <v>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</row>
    <row r="15" spans="1:49" s="74" customFormat="1" ht="16" customHeight="1" x14ac:dyDescent="0.55000000000000004">
      <c r="A15" s="74" t="s">
        <v>237</v>
      </c>
    </row>
    <row r="16" spans="1:49" ht="16" customHeight="1" x14ac:dyDescent="0.55000000000000004">
      <c r="A16" s="1" t="s">
        <v>91</v>
      </c>
    </row>
    <row r="17" spans="1:49" ht="16" customHeight="1" x14ac:dyDescent="0.55000000000000004">
      <c r="A17" s="1" t="s">
        <v>92</v>
      </c>
    </row>
    <row r="19" spans="1:49" ht="16" customHeight="1" x14ac:dyDescent="0.55000000000000004">
      <c r="A19" s="102" t="s">
        <v>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</row>
    <row r="21" spans="1:49" ht="16" customHeight="1" x14ac:dyDescent="0.55000000000000004">
      <c r="A21" s="1" t="s">
        <v>8</v>
      </c>
    </row>
    <row r="22" spans="1:49" ht="16" customHeight="1" x14ac:dyDescent="0.55000000000000004">
      <c r="A22" s="1" t="s">
        <v>9</v>
      </c>
    </row>
    <row r="24" spans="1:49" ht="16" customHeight="1" x14ac:dyDescent="0.55000000000000004">
      <c r="A24" s="1" t="s">
        <v>10</v>
      </c>
    </row>
    <row r="25" spans="1:49" ht="21" customHeight="1" x14ac:dyDescent="0.55000000000000004">
      <c r="D25" s="98" t="s">
        <v>3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3"/>
      <c r="P25" s="91" t="s">
        <v>239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2"/>
    </row>
    <row r="26" spans="1:49" ht="21" customHeight="1" x14ac:dyDescent="0.55000000000000004">
      <c r="D26" s="98" t="s">
        <v>11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3"/>
      <c r="P26" s="91" t="s">
        <v>239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2"/>
    </row>
    <row r="27" spans="1:49" ht="21" customHeight="1" x14ac:dyDescent="0.55000000000000004">
      <c r="D27" s="98" t="s">
        <v>12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3"/>
      <c r="P27" s="91" t="s">
        <v>239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2"/>
    </row>
    <row r="28" spans="1:49" ht="21" customHeight="1" x14ac:dyDescent="0.55000000000000004">
      <c r="D28" s="98" t="s">
        <v>13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3"/>
      <c r="P28" s="91" t="s">
        <v>239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2"/>
    </row>
    <row r="29" spans="1:49" ht="21" customHeight="1" x14ac:dyDescent="0.55000000000000004">
      <c r="D29" s="98" t="s">
        <v>14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3"/>
      <c r="P29" s="91" t="s">
        <v>239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2"/>
    </row>
    <row r="30" spans="1:49" ht="16" customHeight="1" x14ac:dyDescent="0.55000000000000004"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ht="16" customHeight="1" x14ac:dyDescent="0.55000000000000004">
      <c r="A31" s="1" t="s">
        <v>15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ht="21" customHeight="1" x14ac:dyDescent="0.55000000000000004">
      <c r="D32" s="98" t="s">
        <v>3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3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2"/>
    </row>
    <row r="33" spans="1:49" ht="21" customHeight="1" x14ac:dyDescent="0.55000000000000004">
      <c r="D33" s="98" t="s">
        <v>5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3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2"/>
    </row>
    <row r="34" spans="1:49" ht="21" customHeight="1" x14ac:dyDescent="0.55000000000000004">
      <c r="D34" s="98" t="s">
        <v>13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3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2"/>
    </row>
    <row r="35" spans="1:49" ht="16" customHeight="1" x14ac:dyDescent="0.55000000000000004"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ht="16" customHeight="1" x14ac:dyDescent="0.55000000000000004">
      <c r="A36" s="1" t="s">
        <v>19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ht="21" customHeight="1" x14ac:dyDescent="0.55000000000000004">
      <c r="D37" s="98" t="s">
        <v>16</v>
      </c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3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2"/>
    </row>
    <row r="38" spans="1:49" ht="21" customHeight="1" thickBot="1" x14ac:dyDescent="0.6">
      <c r="D38" s="93" t="s">
        <v>3</v>
      </c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5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7"/>
    </row>
    <row r="39" spans="1:49" ht="21" customHeight="1" thickTop="1" x14ac:dyDescent="0.55000000000000004">
      <c r="D39" s="99" t="s">
        <v>16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6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1"/>
    </row>
    <row r="40" spans="1:49" ht="21" customHeight="1" thickBot="1" x14ac:dyDescent="0.6">
      <c r="D40" s="93" t="s">
        <v>3</v>
      </c>
      <c r="E40" s="94"/>
      <c r="F40" s="94"/>
      <c r="G40" s="94"/>
      <c r="H40" s="94"/>
      <c r="I40" s="94"/>
      <c r="J40" s="94"/>
      <c r="K40" s="94"/>
      <c r="L40" s="94"/>
      <c r="M40" s="94"/>
      <c r="N40" s="95"/>
      <c r="O40" s="5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7"/>
    </row>
    <row r="41" spans="1:49" ht="21" customHeight="1" thickTop="1" x14ac:dyDescent="0.55000000000000004">
      <c r="D41" s="85" t="s">
        <v>16</v>
      </c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4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7"/>
    </row>
    <row r="42" spans="1:49" ht="21" customHeight="1" x14ac:dyDescent="0.55000000000000004">
      <c r="D42" s="88" t="s">
        <v>3</v>
      </c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3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2"/>
    </row>
  </sheetData>
  <mergeCells count="36">
    <mergeCell ref="P28:AW28"/>
    <mergeCell ref="A13:AW13"/>
    <mergeCell ref="A19:AW19"/>
    <mergeCell ref="P25:AW25"/>
    <mergeCell ref="P26:AW26"/>
    <mergeCell ref="P27:AW27"/>
    <mergeCell ref="D25:N25"/>
    <mergeCell ref="D26:N26"/>
    <mergeCell ref="D27:N27"/>
    <mergeCell ref="D28:N28"/>
    <mergeCell ref="D29:N29"/>
    <mergeCell ref="P29:AW29"/>
    <mergeCell ref="D32:N32"/>
    <mergeCell ref="P32:AW32"/>
    <mergeCell ref="D33:N33"/>
    <mergeCell ref="P33:AW33"/>
    <mergeCell ref="D37:N37"/>
    <mergeCell ref="P37:AW37"/>
    <mergeCell ref="D39:N39"/>
    <mergeCell ref="P39:AW39"/>
    <mergeCell ref="D34:N34"/>
    <mergeCell ref="P34:AW34"/>
    <mergeCell ref="D38:N38"/>
    <mergeCell ref="P38:AW38"/>
    <mergeCell ref="D41:N41"/>
    <mergeCell ref="P41:AW41"/>
    <mergeCell ref="D42:N42"/>
    <mergeCell ref="P42:AW42"/>
    <mergeCell ref="D40:N40"/>
    <mergeCell ref="P40:AW40"/>
    <mergeCell ref="AM2:AW2"/>
    <mergeCell ref="AU11:AV11"/>
    <mergeCell ref="AB7:AW7"/>
    <mergeCell ref="AB8:AW8"/>
    <mergeCell ref="AB9:AW9"/>
    <mergeCell ref="AB11:AT11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view="pageBreakPreview" zoomScaleNormal="100" zoomScaleSheetLayoutView="100" workbookViewId="0">
      <selection activeCell="V34" sqref="V34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125</v>
      </c>
    </row>
    <row r="6" spans="1:49" s="77" customFormat="1" ht="21" customHeight="1" x14ac:dyDescent="0.55000000000000004">
      <c r="A6" s="148" t="s">
        <v>257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</row>
    <row r="12" spans="1:49" ht="30" customHeight="1" x14ac:dyDescent="0.55000000000000004">
      <c r="A12" s="149" t="s">
        <v>126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</row>
    <row r="25" spans="1:49" ht="21" customHeight="1" x14ac:dyDescent="0.55000000000000004">
      <c r="A25" s="150" t="s">
        <v>259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</row>
    <row r="31" spans="1:49" s="35" customFormat="1" ht="21" customHeight="1" x14ac:dyDescent="0.55000000000000004">
      <c r="I31" s="35" t="s">
        <v>3</v>
      </c>
      <c r="V31" s="36" t="str">
        <f>様式１!AB7</f>
        <v xml:space="preserve"> </v>
      </c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9" s="35" customFormat="1" ht="21" customHeight="1" x14ac:dyDescent="0.55000000000000004">
      <c r="V32" s="36" t="str">
        <f>様式１!AB8</f>
        <v xml:space="preserve"> </v>
      </c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</row>
    <row r="33" spans="9:43" s="35" customFormat="1" ht="21" customHeight="1" x14ac:dyDescent="0.55000000000000004">
      <c r="I33" s="35" t="s">
        <v>4</v>
      </c>
      <c r="V33" s="36" t="str">
        <f>様式１!AB9</f>
        <v xml:space="preserve"> </v>
      </c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9:43" s="35" customFormat="1" ht="21" customHeight="1" x14ac:dyDescent="0.55000000000000004"/>
  </sheetData>
  <mergeCells count="3">
    <mergeCell ref="A6:AW6"/>
    <mergeCell ref="A12:AW12"/>
    <mergeCell ref="A25:AW2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view="pageBreakPreview" zoomScaleNormal="100" zoomScaleSheetLayoutView="100" workbookViewId="0">
      <selection activeCell="BL24" sqref="BL24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128</v>
      </c>
    </row>
    <row r="3" spans="1:49" ht="16" customHeight="1" x14ac:dyDescent="0.55000000000000004">
      <c r="A3" s="102" t="s">
        <v>129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</row>
    <row r="4" spans="1:49" ht="6" customHeight="1" thickBot="1" x14ac:dyDescent="0.6"/>
    <row r="5" spans="1:49" ht="24" customHeight="1" x14ac:dyDescent="0.55000000000000004">
      <c r="A5" s="157" t="s">
        <v>4</v>
      </c>
      <c r="B5" s="158"/>
      <c r="C5" s="158"/>
      <c r="D5" s="158"/>
      <c r="E5" s="158"/>
      <c r="F5" s="158"/>
      <c r="G5" s="158"/>
      <c r="H5" s="158"/>
      <c r="I5" s="158"/>
      <c r="J5" s="158"/>
      <c r="K5" s="39"/>
      <c r="L5" s="166" t="str">
        <f>様式１!AB9</f>
        <v xml:space="preserve"> </v>
      </c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7"/>
    </row>
    <row r="6" spans="1:49" ht="24" customHeight="1" x14ac:dyDescent="0.55000000000000004">
      <c r="A6" s="156" t="s">
        <v>130</v>
      </c>
      <c r="B6" s="98"/>
      <c r="C6" s="98"/>
      <c r="D6" s="98"/>
      <c r="E6" s="98"/>
      <c r="F6" s="98"/>
      <c r="G6" s="98"/>
      <c r="H6" s="98"/>
      <c r="I6" s="98"/>
      <c r="J6" s="98"/>
      <c r="K6" s="3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68"/>
    </row>
    <row r="7" spans="1:49" ht="24" customHeight="1" x14ac:dyDescent="0.55000000000000004">
      <c r="A7" s="163" t="s">
        <v>131</v>
      </c>
      <c r="B7" s="85"/>
      <c r="C7" s="85"/>
      <c r="D7" s="85"/>
      <c r="E7" s="85"/>
      <c r="F7" s="85"/>
      <c r="G7" s="85"/>
      <c r="H7" s="85"/>
      <c r="I7" s="85"/>
      <c r="J7" s="85"/>
      <c r="K7" s="4"/>
      <c r="L7" s="164" t="str">
        <f>様式１!AB7&amp;"　"&amp;様式１!AB8</f>
        <v xml:space="preserve"> 　 </v>
      </c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5"/>
    </row>
    <row r="8" spans="1:49" ht="24" customHeight="1" thickBot="1" x14ac:dyDescent="0.6">
      <c r="A8" s="161" t="s">
        <v>132</v>
      </c>
      <c r="B8" s="162"/>
      <c r="C8" s="162"/>
      <c r="D8" s="162"/>
      <c r="E8" s="162"/>
      <c r="F8" s="162"/>
      <c r="G8" s="162"/>
      <c r="H8" s="162"/>
      <c r="I8" s="162"/>
      <c r="J8" s="162"/>
      <c r="K8" s="40"/>
      <c r="L8" s="169" t="str">
        <f>様式１!AB11</f>
        <v xml:space="preserve"> </v>
      </c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70"/>
    </row>
    <row r="9" spans="1:49" ht="9" customHeight="1" thickBot="1" x14ac:dyDescent="0.6"/>
    <row r="10" spans="1:49" ht="24" customHeight="1" x14ac:dyDescent="0.55000000000000004">
      <c r="A10" s="157" t="s">
        <v>133</v>
      </c>
      <c r="B10" s="158"/>
      <c r="C10" s="158"/>
      <c r="D10" s="158"/>
      <c r="E10" s="158"/>
      <c r="F10" s="158"/>
      <c r="G10" s="158"/>
      <c r="H10" s="158"/>
      <c r="I10" s="158"/>
      <c r="J10" s="158"/>
      <c r="K10" s="39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41" t="s">
        <v>146</v>
      </c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2"/>
    </row>
    <row r="11" spans="1:49" ht="24" customHeight="1" x14ac:dyDescent="0.55000000000000004">
      <c r="A11" s="156" t="s">
        <v>134</v>
      </c>
      <c r="B11" s="98"/>
      <c r="C11" s="98"/>
      <c r="D11" s="98"/>
      <c r="E11" s="98"/>
      <c r="F11" s="98"/>
      <c r="G11" s="98"/>
      <c r="H11" s="98"/>
      <c r="I11" s="98"/>
      <c r="J11" s="98"/>
      <c r="K11" s="3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38" t="s">
        <v>147</v>
      </c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43"/>
    </row>
    <row r="12" spans="1:49" ht="24" customHeight="1" x14ac:dyDescent="0.55000000000000004">
      <c r="A12" s="156" t="s">
        <v>135</v>
      </c>
      <c r="B12" s="98"/>
      <c r="C12" s="98"/>
      <c r="D12" s="98"/>
      <c r="E12" s="98"/>
      <c r="F12" s="98"/>
      <c r="G12" s="98"/>
      <c r="H12" s="98"/>
      <c r="I12" s="98"/>
      <c r="J12" s="98"/>
      <c r="K12" s="3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5" t="s">
        <v>148</v>
      </c>
      <c r="W12" s="155"/>
      <c r="X12" s="155"/>
      <c r="Y12" s="155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43"/>
    </row>
    <row r="13" spans="1:49" ht="24" customHeight="1" x14ac:dyDescent="0.55000000000000004">
      <c r="A13" s="159" t="s">
        <v>136</v>
      </c>
      <c r="B13" s="160"/>
      <c r="C13" s="160"/>
      <c r="D13" s="98" t="s">
        <v>137</v>
      </c>
      <c r="E13" s="98"/>
      <c r="F13" s="98"/>
      <c r="G13" s="98"/>
      <c r="H13" s="98"/>
      <c r="I13" s="98"/>
      <c r="J13" s="98"/>
      <c r="K13" s="88" t="s">
        <v>149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90"/>
      <c r="X13" s="136" t="s">
        <v>150</v>
      </c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6" t="s">
        <v>151</v>
      </c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53"/>
    </row>
    <row r="14" spans="1:49" ht="24" customHeight="1" x14ac:dyDescent="0.55000000000000004">
      <c r="A14" s="159"/>
      <c r="B14" s="160"/>
      <c r="C14" s="160"/>
      <c r="D14" s="98" t="s">
        <v>138</v>
      </c>
      <c r="E14" s="98"/>
      <c r="F14" s="98"/>
      <c r="G14" s="98"/>
      <c r="H14" s="98"/>
      <c r="I14" s="98"/>
      <c r="J14" s="98"/>
      <c r="K14" s="6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65" t="s">
        <v>148</v>
      </c>
      <c r="W14" s="66"/>
      <c r="X14" s="6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65" t="s">
        <v>148</v>
      </c>
      <c r="AJ14" s="66"/>
      <c r="AK14" s="6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65" t="s">
        <v>148</v>
      </c>
      <c r="AW14" s="67"/>
    </row>
    <row r="15" spans="1:49" ht="24" customHeight="1" x14ac:dyDescent="0.55000000000000004">
      <c r="A15" s="159"/>
      <c r="B15" s="160"/>
      <c r="C15" s="160"/>
      <c r="D15" s="98" t="s">
        <v>139</v>
      </c>
      <c r="E15" s="98"/>
      <c r="F15" s="98"/>
      <c r="G15" s="98"/>
      <c r="H15" s="98"/>
      <c r="I15" s="98"/>
      <c r="J15" s="98"/>
      <c r="K15" s="6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65" t="s">
        <v>148</v>
      </c>
      <c r="W15" s="66"/>
      <c r="X15" s="6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65" t="s">
        <v>148</v>
      </c>
      <c r="AJ15" s="66"/>
      <c r="AK15" s="6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65" t="s">
        <v>148</v>
      </c>
      <c r="AW15" s="67"/>
    </row>
    <row r="16" spans="1:49" ht="24" customHeight="1" x14ac:dyDescent="0.55000000000000004">
      <c r="A16" s="159"/>
      <c r="B16" s="160"/>
      <c r="C16" s="160"/>
      <c r="D16" s="98" t="s">
        <v>140</v>
      </c>
      <c r="E16" s="98"/>
      <c r="F16" s="98"/>
      <c r="G16" s="98"/>
      <c r="H16" s="98"/>
      <c r="I16" s="98"/>
      <c r="J16" s="98"/>
      <c r="K16" s="6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65" t="s">
        <v>148</v>
      </c>
      <c r="W16" s="66"/>
      <c r="X16" s="6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65" t="s">
        <v>148</v>
      </c>
      <c r="AJ16" s="66"/>
      <c r="AK16" s="6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65" t="s">
        <v>148</v>
      </c>
      <c r="AW16" s="67"/>
    </row>
    <row r="17" spans="1:49" ht="24" customHeight="1" x14ac:dyDescent="0.55000000000000004">
      <c r="A17" s="159"/>
      <c r="B17" s="160"/>
      <c r="C17" s="160"/>
      <c r="D17" s="98" t="s">
        <v>141</v>
      </c>
      <c r="E17" s="98"/>
      <c r="F17" s="98"/>
      <c r="G17" s="98"/>
      <c r="H17" s="98"/>
      <c r="I17" s="98"/>
      <c r="J17" s="98"/>
      <c r="K17" s="6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65" t="s">
        <v>148</v>
      </c>
      <c r="W17" s="66"/>
      <c r="X17" s="6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65" t="s">
        <v>148</v>
      </c>
      <c r="AJ17" s="66"/>
      <c r="AK17" s="6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65" t="s">
        <v>148</v>
      </c>
      <c r="AW17" s="67"/>
    </row>
    <row r="18" spans="1:49" ht="24" customHeight="1" x14ac:dyDescent="0.55000000000000004">
      <c r="A18" s="159"/>
      <c r="B18" s="160"/>
      <c r="C18" s="160"/>
      <c r="D18" s="98" t="s">
        <v>142</v>
      </c>
      <c r="E18" s="98"/>
      <c r="F18" s="98"/>
      <c r="G18" s="98"/>
      <c r="H18" s="98"/>
      <c r="I18" s="98"/>
      <c r="J18" s="98"/>
      <c r="K18" s="6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65" t="s">
        <v>148</v>
      </c>
      <c r="W18" s="66"/>
      <c r="X18" s="6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65" t="s">
        <v>148</v>
      </c>
      <c r="AJ18" s="66"/>
      <c r="AK18" s="6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65" t="s">
        <v>148</v>
      </c>
      <c r="AW18" s="67"/>
    </row>
    <row r="19" spans="1:49" ht="50.15" customHeight="1" x14ac:dyDescent="0.55000000000000004">
      <c r="A19" s="156" t="s">
        <v>143</v>
      </c>
      <c r="B19" s="98"/>
      <c r="C19" s="98"/>
      <c r="D19" s="98"/>
      <c r="E19" s="98"/>
      <c r="F19" s="98"/>
      <c r="G19" s="98"/>
      <c r="H19" s="98"/>
      <c r="I19" s="98"/>
      <c r="J19" s="98"/>
      <c r="K19" s="176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68"/>
    </row>
    <row r="20" spans="1:49" ht="50.15" customHeight="1" thickBot="1" x14ac:dyDescent="0.6">
      <c r="A20" s="161" t="s">
        <v>144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77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9"/>
    </row>
    <row r="21" spans="1:49" ht="27" customHeight="1" thickBot="1" x14ac:dyDescent="0.6">
      <c r="A21" s="171" t="s">
        <v>145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3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5"/>
    </row>
    <row r="23" spans="1:49" ht="16" customHeight="1" thickBot="1" x14ac:dyDescent="0.6">
      <c r="A23" s="1" t="s">
        <v>152</v>
      </c>
    </row>
    <row r="24" spans="1:49" ht="24" customHeight="1" x14ac:dyDescent="0.55000000000000004">
      <c r="A24" s="180" t="s">
        <v>153</v>
      </c>
      <c r="B24" s="181"/>
      <c r="C24" s="181"/>
      <c r="D24" s="181"/>
      <c r="E24" s="181"/>
      <c r="F24" s="181"/>
      <c r="G24" s="181"/>
      <c r="H24" s="181"/>
      <c r="I24" s="181"/>
      <c r="J24" s="181"/>
      <c r="K24" s="39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6"/>
    </row>
    <row r="25" spans="1:49" ht="24" customHeight="1" x14ac:dyDescent="0.55000000000000004">
      <c r="A25" s="182" t="s">
        <v>131</v>
      </c>
      <c r="B25" s="89"/>
      <c r="C25" s="89"/>
      <c r="D25" s="89"/>
      <c r="E25" s="89"/>
      <c r="F25" s="89"/>
      <c r="G25" s="89"/>
      <c r="H25" s="89"/>
      <c r="I25" s="89"/>
      <c r="J25" s="89"/>
      <c r="K25" s="3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8"/>
    </row>
    <row r="26" spans="1:49" ht="24" customHeight="1" thickBot="1" x14ac:dyDescent="0.6">
      <c r="A26" s="183" t="s">
        <v>154</v>
      </c>
      <c r="B26" s="184"/>
      <c r="C26" s="184"/>
      <c r="D26" s="184"/>
      <c r="E26" s="184"/>
      <c r="F26" s="184"/>
      <c r="G26" s="184"/>
      <c r="H26" s="184"/>
      <c r="I26" s="184"/>
      <c r="J26" s="184"/>
      <c r="K26" s="40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90"/>
    </row>
  </sheetData>
  <mergeCells count="53">
    <mergeCell ref="A24:J24"/>
    <mergeCell ref="A25:J25"/>
    <mergeCell ref="A26:J26"/>
    <mergeCell ref="L24:AW24"/>
    <mergeCell ref="L25:AW25"/>
    <mergeCell ref="L26:AW26"/>
    <mergeCell ref="L16:U16"/>
    <mergeCell ref="L17:U17"/>
    <mergeCell ref="AL14:AU14"/>
    <mergeCell ref="Y15:AH15"/>
    <mergeCell ref="AL15:AU15"/>
    <mergeCell ref="Y16:AH16"/>
    <mergeCell ref="AL16:AU16"/>
    <mergeCell ref="A21:T21"/>
    <mergeCell ref="U21:AW21"/>
    <mergeCell ref="D15:J15"/>
    <mergeCell ref="D14:J14"/>
    <mergeCell ref="AL18:AU18"/>
    <mergeCell ref="K19:AW19"/>
    <mergeCell ref="K20:AW20"/>
    <mergeCell ref="L18:U18"/>
    <mergeCell ref="Y14:AH14"/>
    <mergeCell ref="Y18:AH18"/>
    <mergeCell ref="A19:J19"/>
    <mergeCell ref="A20:J20"/>
    <mergeCell ref="Y17:AH17"/>
    <mergeCell ref="AL17:AU17"/>
    <mergeCell ref="L14:U14"/>
    <mergeCell ref="L15:U15"/>
    <mergeCell ref="A8:J8"/>
    <mergeCell ref="A7:J7"/>
    <mergeCell ref="A6:J6"/>
    <mergeCell ref="A5:J5"/>
    <mergeCell ref="L7:AW7"/>
    <mergeCell ref="L5:AW5"/>
    <mergeCell ref="L6:AW6"/>
    <mergeCell ref="L8:AW8"/>
    <mergeCell ref="L11:U11"/>
    <mergeCell ref="L10:U10"/>
    <mergeCell ref="A3:AW3"/>
    <mergeCell ref="K13:W13"/>
    <mergeCell ref="X13:AJ13"/>
    <mergeCell ref="AK13:AW13"/>
    <mergeCell ref="L12:U12"/>
    <mergeCell ref="V12:Y12"/>
    <mergeCell ref="D13:J13"/>
    <mergeCell ref="A12:J12"/>
    <mergeCell ref="A11:J11"/>
    <mergeCell ref="A10:J10"/>
    <mergeCell ref="A13:C18"/>
    <mergeCell ref="D18:J18"/>
    <mergeCell ref="D17:J17"/>
    <mergeCell ref="D16:J16"/>
  </mergeCells>
  <phoneticPr fontId="1"/>
  <dataValidations count="1">
    <dataValidation type="list" allowBlank="1" showInputMessage="1" showErrorMessage="1" sqref="U21:AW21">
      <formula1>"していない,している"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3"/>
  <sheetViews>
    <sheetView view="pageBreakPreview" zoomScaleNormal="100" zoomScaleSheetLayoutView="100" workbookViewId="0">
      <selection activeCell="B19" sqref="B19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155</v>
      </c>
      <c r="AW1" s="54"/>
    </row>
    <row r="3" spans="1:49" ht="16" customHeight="1" x14ac:dyDescent="0.55000000000000004">
      <c r="A3" s="102" t="s">
        <v>221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</row>
    <row r="4" spans="1:49" ht="6" customHeight="1" x14ac:dyDescent="0.55000000000000004"/>
    <row r="5" spans="1:49" ht="21" customHeight="1" x14ac:dyDescent="0.55000000000000004">
      <c r="A5" s="197" t="s">
        <v>156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98"/>
      <c r="R5" s="199" t="s">
        <v>157</v>
      </c>
      <c r="S5" s="89"/>
      <c r="T5" s="89"/>
      <c r="U5" s="155" t="s">
        <v>228</v>
      </c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98"/>
    </row>
    <row r="6" spans="1:49" ht="16" customHeight="1" x14ac:dyDescent="0.5500000000000000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</row>
    <row r="7" spans="1:49" s="27" customFormat="1" ht="16" customHeight="1" x14ac:dyDescent="0.55000000000000004">
      <c r="A7" s="45"/>
      <c r="B7" s="46" t="s">
        <v>232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7"/>
    </row>
    <row r="8" spans="1:49" s="27" customFormat="1" ht="16" customHeight="1" x14ac:dyDescent="0.55000000000000004">
      <c r="A8" s="45"/>
      <c r="B8" s="46"/>
      <c r="C8" s="46"/>
      <c r="D8" s="201" t="s">
        <v>20</v>
      </c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202"/>
      <c r="Q8" s="133" t="s">
        <v>158</v>
      </c>
      <c r="R8" s="133"/>
      <c r="S8" s="133"/>
      <c r="T8" s="133"/>
      <c r="U8" s="133"/>
      <c r="V8" s="133" t="s">
        <v>159</v>
      </c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47"/>
    </row>
    <row r="9" spans="1:49" s="27" customFormat="1" ht="30" customHeight="1" x14ac:dyDescent="0.55000000000000004">
      <c r="A9" s="45"/>
      <c r="B9" s="46"/>
      <c r="C9" s="46"/>
      <c r="D9" s="195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4"/>
      <c r="Q9" s="200"/>
      <c r="R9" s="200"/>
      <c r="S9" s="200"/>
      <c r="T9" s="200"/>
      <c r="U9" s="200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47"/>
    </row>
    <row r="10" spans="1:49" s="27" customFormat="1" ht="16" customHeight="1" x14ac:dyDescent="0.55000000000000004">
      <c r="A10" s="45"/>
      <c r="B10" s="46"/>
      <c r="C10" s="46"/>
      <c r="D10" s="201" t="s">
        <v>267</v>
      </c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202"/>
      <c r="AW10" s="47"/>
    </row>
    <row r="11" spans="1:49" s="27" customFormat="1" ht="16" customHeight="1" x14ac:dyDescent="0.55000000000000004">
      <c r="A11" s="45"/>
      <c r="B11" s="46"/>
      <c r="C11" s="46"/>
      <c r="D11" s="201" t="s">
        <v>101</v>
      </c>
      <c r="E11" s="196"/>
      <c r="F11" s="196"/>
      <c r="G11" s="196"/>
      <c r="H11" s="196"/>
      <c r="I11" s="196"/>
      <c r="J11" s="196"/>
      <c r="K11" s="196"/>
      <c r="L11" s="196"/>
      <c r="M11" s="202"/>
      <c r="N11" s="133" t="s">
        <v>160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 t="s">
        <v>164</v>
      </c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47"/>
    </row>
    <row r="12" spans="1:49" s="27" customFormat="1" ht="27" customHeight="1" x14ac:dyDescent="0.55000000000000004">
      <c r="A12" s="45"/>
      <c r="B12" s="46"/>
      <c r="C12" s="46"/>
      <c r="D12" s="203"/>
      <c r="E12" s="204"/>
      <c r="F12" s="204"/>
      <c r="G12" s="204"/>
      <c r="H12" s="204"/>
      <c r="I12" s="204"/>
      <c r="J12" s="204"/>
      <c r="K12" s="204"/>
      <c r="L12" s="204"/>
      <c r="M12" s="205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3"/>
      <c r="AA12" s="193"/>
      <c r="AB12" s="127"/>
      <c r="AC12" s="194"/>
      <c r="AD12" s="195"/>
      <c r="AE12" s="49" t="s">
        <v>161</v>
      </c>
      <c r="AF12" s="50"/>
      <c r="AG12" s="191"/>
      <c r="AH12" s="191"/>
      <c r="AI12" s="196" t="s">
        <v>162</v>
      </c>
      <c r="AJ12" s="196"/>
      <c r="AK12" s="196"/>
      <c r="AL12" s="128"/>
      <c r="AM12" s="128"/>
      <c r="AN12" s="128"/>
      <c r="AO12" s="191"/>
      <c r="AP12" s="191"/>
      <c r="AQ12" s="51" t="s">
        <v>161</v>
      </c>
      <c r="AR12" s="51"/>
      <c r="AS12" s="191"/>
      <c r="AT12" s="191"/>
      <c r="AU12" s="49" t="s">
        <v>163</v>
      </c>
      <c r="AV12" s="48"/>
      <c r="AW12" s="47"/>
    </row>
    <row r="13" spans="1:49" s="27" customFormat="1" ht="27" customHeight="1" x14ac:dyDescent="0.55000000000000004">
      <c r="A13" s="45"/>
      <c r="B13" s="46"/>
      <c r="C13" s="46"/>
      <c r="D13" s="203"/>
      <c r="E13" s="204"/>
      <c r="F13" s="204"/>
      <c r="G13" s="204"/>
      <c r="H13" s="204"/>
      <c r="I13" s="204"/>
      <c r="J13" s="204"/>
      <c r="K13" s="204"/>
      <c r="L13" s="204"/>
      <c r="M13" s="205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3"/>
      <c r="AA13" s="193"/>
      <c r="AB13" s="127"/>
      <c r="AC13" s="194"/>
      <c r="AD13" s="195"/>
      <c r="AE13" s="49" t="s">
        <v>161</v>
      </c>
      <c r="AF13" s="50"/>
      <c r="AG13" s="191"/>
      <c r="AH13" s="191"/>
      <c r="AI13" s="196" t="s">
        <v>162</v>
      </c>
      <c r="AJ13" s="196"/>
      <c r="AK13" s="196"/>
      <c r="AL13" s="128"/>
      <c r="AM13" s="128"/>
      <c r="AN13" s="128"/>
      <c r="AO13" s="191"/>
      <c r="AP13" s="191"/>
      <c r="AQ13" s="51" t="s">
        <v>161</v>
      </c>
      <c r="AR13" s="51"/>
      <c r="AS13" s="191"/>
      <c r="AT13" s="191"/>
      <c r="AU13" s="49" t="s">
        <v>163</v>
      </c>
      <c r="AV13" s="48"/>
      <c r="AW13" s="47"/>
    </row>
    <row r="14" spans="1:49" s="27" customFormat="1" ht="27" customHeight="1" x14ac:dyDescent="0.55000000000000004">
      <c r="A14" s="45"/>
      <c r="B14" s="46"/>
      <c r="C14" s="46"/>
      <c r="D14" s="203"/>
      <c r="E14" s="204"/>
      <c r="F14" s="204"/>
      <c r="G14" s="204"/>
      <c r="H14" s="204"/>
      <c r="I14" s="204"/>
      <c r="J14" s="204"/>
      <c r="K14" s="204"/>
      <c r="L14" s="204"/>
      <c r="M14" s="205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3"/>
      <c r="AA14" s="193"/>
      <c r="AB14" s="127"/>
      <c r="AC14" s="194"/>
      <c r="AD14" s="195"/>
      <c r="AE14" s="49" t="s">
        <v>161</v>
      </c>
      <c r="AF14" s="50"/>
      <c r="AG14" s="191"/>
      <c r="AH14" s="191"/>
      <c r="AI14" s="196" t="s">
        <v>162</v>
      </c>
      <c r="AJ14" s="196"/>
      <c r="AK14" s="196"/>
      <c r="AL14" s="128"/>
      <c r="AM14" s="128"/>
      <c r="AN14" s="128"/>
      <c r="AO14" s="191"/>
      <c r="AP14" s="191"/>
      <c r="AQ14" s="51" t="s">
        <v>161</v>
      </c>
      <c r="AR14" s="51"/>
      <c r="AS14" s="191"/>
      <c r="AT14" s="191"/>
      <c r="AU14" s="49" t="s">
        <v>163</v>
      </c>
      <c r="AV14" s="48"/>
      <c r="AW14" s="47"/>
    </row>
    <row r="15" spans="1:49" s="27" customFormat="1" ht="16" customHeight="1" x14ac:dyDescent="0.55000000000000004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7"/>
    </row>
    <row r="16" spans="1:49" s="27" customFormat="1" ht="16" customHeight="1" x14ac:dyDescent="0.55000000000000004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7"/>
    </row>
    <row r="17" spans="1:51" s="27" customFormat="1" ht="16" customHeight="1" x14ac:dyDescent="0.55000000000000004">
      <c r="A17" s="45"/>
      <c r="B17" s="46" t="s">
        <v>269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7"/>
    </row>
    <row r="18" spans="1:51" s="27" customFormat="1" ht="21" customHeight="1" x14ac:dyDescent="0.55000000000000004">
      <c r="A18" s="45"/>
      <c r="B18" s="46"/>
      <c r="C18" s="46"/>
      <c r="D18" s="133" t="s">
        <v>169</v>
      </c>
      <c r="E18" s="133"/>
      <c r="F18" s="133"/>
      <c r="G18" s="133"/>
      <c r="H18" s="133"/>
      <c r="I18" s="133"/>
      <c r="J18" s="133"/>
      <c r="K18" s="133"/>
      <c r="L18" s="133"/>
      <c r="M18" s="216"/>
      <c r="N18" s="217"/>
      <c r="O18" s="217"/>
      <c r="P18" s="218" t="s">
        <v>146</v>
      </c>
      <c r="Q18" s="219"/>
      <c r="R18" s="206" t="s">
        <v>170</v>
      </c>
      <c r="S18" s="207"/>
      <c r="T18" s="207"/>
      <c r="U18" s="207"/>
      <c r="V18" s="207"/>
      <c r="W18" s="207"/>
      <c r="X18" s="207"/>
      <c r="Y18" s="207"/>
      <c r="Z18" s="208"/>
      <c r="AA18" s="209"/>
      <c r="AB18" s="210"/>
      <c r="AC18" s="210"/>
      <c r="AD18" s="56" t="s">
        <v>146</v>
      </c>
      <c r="AE18" s="57"/>
      <c r="AF18" s="133" t="s">
        <v>178</v>
      </c>
      <c r="AG18" s="133"/>
      <c r="AH18" s="133"/>
      <c r="AI18" s="133"/>
      <c r="AJ18" s="133"/>
      <c r="AK18" s="133"/>
      <c r="AL18" s="133"/>
      <c r="AM18" s="133"/>
      <c r="AN18" s="133"/>
      <c r="AO18" s="222" t="str">
        <f>IF(M18="","",M18+AA18)</f>
        <v/>
      </c>
      <c r="AP18" s="223"/>
      <c r="AQ18" s="223"/>
      <c r="AR18" s="218" t="s">
        <v>146</v>
      </c>
      <c r="AS18" s="219"/>
      <c r="AT18" s="46"/>
      <c r="AU18" s="46"/>
      <c r="AV18" s="46"/>
      <c r="AW18" s="47"/>
      <c r="AX18" s="46"/>
      <c r="AY18" s="46"/>
    </row>
    <row r="19" spans="1:51" s="27" customFormat="1" ht="21" customHeight="1" x14ac:dyDescent="0.55000000000000004">
      <c r="A19" s="45"/>
      <c r="B19" s="46"/>
      <c r="C19" s="46"/>
      <c r="D19" s="133"/>
      <c r="E19" s="133"/>
      <c r="F19" s="133"/>
      <c r="G19" s="133"/>
      <c r="H19" s="133"/>
      <c r="I19" s="133"/>
      <c r="J19" s="133"/>
      <c r="K19" s="133"/>
      <c r="L19" s="133"/>
      <c r="M19" s="214"/>
      <c r="N19" s="215"/>
      <c r="O19" s="215"/>
      <c r="P19" s="220"/>
      <c r="Q19" s="221"/>
      <c r="R19" s="211" t="s">
        <v>171</v>
      </c>
      <c r="S19" s="212"/>
      <c r="T19" s="212"/>
      <c r="U19" s="212"/>
      <c r="V19" s="212"/>
      <c r="W19" s="212"/>
      <c r="X19" s="212"/>
      <c r="Y19" s="212"/>
      <c r="Z19" s="213"/>
      <c r="AA19" s="214"/>
      <c r="AB19" s="215"/>
      <c r="AC19" s="215"/>
      <c r="AD19" s="52" t="s">
        <v>146</v>
      </c>
      <c r="AE19" s="53"/>
      <c r="AF19" s="133"/>
      <c r="AG19" s="133"/>
      <c r="AH19" s="133"/>
      <c r="AI19" s="133"/>
      <c r="AJ19" s="133"/>
      <c r="AK19" s="133"/>
      <c r="AL19" s="133"/>
      <c r="AM19" s="133"/>
      <c r="AN19" s="133"/>
      <c r="AO19" s="224"/>
      <c r="AP19" s="225"/>
      <c r="AQ19" s="225"/>
      <c r="AR19" s="220"/>
      <c r="AS19" s="221"/>
      <c r="AT19" s="46"/>
      <c r="AU19" s="46"/>
      <c r="AV19" s="46"/>
      <c r="AW19" s="47"/>
      <c r="AX19" s="46"/>
    </row>
    <row r="20" spans="1:51" s="27" customFormat="1" ht="3" customHeight="1" x14ac:dyDescent="0.55000000000000004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7"/>
      <c r="AX20" s="46"/>
    </row>
    <row r="21" spans="1:51" s="17" customFormat="1" ht="13" customHeight="1" x14ac:dyDescent="0.55000000000000004">
      <c r="A21" s="55"/>
      <c r="B21" s="18" t="s">
        <v>266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71"/>
      <c r="AX21" s="18"/>
    </row>
    <row r="22" spans="1:51" s="17" customFormat="1" ht="13" customHeight="1" x14ac:dyDescent="0.55000000000000004">
      <c r="A22" s="55"/>
      <c r="B22" s="18" t="s">
        <v>176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71"/>
    </row>
    <row r="23" spans="1:51" s="17" customFormat="1" ht="13" customHeight="1" x14ac:dyDescent="0.55000000000000004">
      <c r="A23" s="55"/>
      <c r="B23" s="18" t="s">
        <v>177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71"/>
    </row>
    <row r="24" spans="1:51" s="17" customFormat="1" ht="3" customHeight="1" x14ac:dyDescent="0.55000000000000004">
      <c r="A24" s="55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71"/>
    </row>
    <row r="25" spans="1:51" s="17" customFormat="1" ht="13" customHeight="1" x14ac:dyDescent="0.55000000000000004">
      <c r="A25" s="55"/>
      <c r="B25" s="18"/>
      <c r="C25" s="18"/>
      <c r="D25" s="18"/>
      <c r="E25" s="226" t="s">
        <v>172</v>
      </c>
      <c r="F25" s="226"/>
      <c r="G25" s="226"/>
      <c r="H25" s="226"/>
      <c r="I25" s="226"/>
      <c r="J25" s="226" t="s">
        <v>173</v>
      </c>
      <c r="K25" s="226"/>
      <c r="L25" s="227" t="s">
        <v>174</v>
      </c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71"/>
    </row>
    <row r="26" spans="1:51" s="17" customFormat="1" ht="13" customHeight="1" x14ac:dyDescent="0.55000000000000004">
      <c r="A26" s="55"/>
      <c r="B26" s="18"/>
      <c r="C26" s="18"/>
      <c r="D26" s="18"/>
      <c r="E26" s="226"/>
      <c r="F26" s="226"/>
      <c r="G26" s="226"/>
      <c r="H26" s="226"/>
      <c r="I26" s="226"/>
      <c r="J26" s="226"/>
      <c r="K26" s="226"/>
      <c r="L26" s="226" t="s">
        <v>175</v>
      </c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71"/>
    </row>
    <row r="27" spans="1:51" s="27" customFormat="1" ht="16" customHeight="1" x14ac:dyDescent="0.55000000000000004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7"/>
    </row>
    <row r="28" spans="1:51" s="27" customFormat="1" ht="16" customHeight="1" x14ac:dyDescent="0.55000000000000004">
      <c r="A28" s="45"/>
      <c r="B28" s="46" t="s">
        <v>268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7"/>
    </row>
    <row r="29" spans="1:51" s="27" customFormat="1" ht="21" customHeight="1" x14ac:dyDescent="0.55000000000000004">
      <c r="A29" s="45"/>
      <c r="B29" s="46"/>
      <c r="C29" s="46"/>
      <c r="D29" s="201" t="s">
        <v>236</v>
      </c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33" t="s">
        <v>165</v>
      </c>
      <c r="AK29" s="133"/>
      <c r="AL29" s="133"/>
      <c r="AM29" s="133"/>
      <c r="AN29" s="133"/>
      <c r="AO29" s="133"/>
      <c r="AP29" s="46"/>
      <c r="AQ29" s="46"/>
      <c r="AR29" s="46"/>
      <c r="AS29" s="46"/>
      <c r="AT29" s="46"/>
      <c r="AU29" s="46"/>
      <c r="AV29" s="46"/>
      <c r="AW29" s="47"/>
    </row>
    <row r="30" spans="1:51" s="27" customFormat="1" ht="21" customHeight="1" x14ac:dyDescent="0.55000000000000004">
      <c r="A30" s="45"/>
      <c r="B30" s="46"/>
      <c r="C30" s="46"/>
      <c r="D30" s="73" t="s">
        <v>179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228"/>
      <c r="AK30" s="229"/>
      <c r="AL30" s="229"/>
      <c r="AM30" s="229"/>
      <c r="AN30" s="51" t="s">
        <v>146</v>
      </c>
      <c r="AO30" s="49"/>
      <c r="AP30" s="46"/>
      <c r="AQ30" s="46"/>
      <c r="AR30" s="46"/>
      <c r="AS30" s="46"/>
      <c r="AT30" s="46"/>
      <c r="AU30" s="46"/>
      <c r="AV30" s="46"/>
      <c r="AW30" s="47"/>
      <c r="AX30" s="46"/>
    </row>
    <row r="31" spans="1:51" s="27" customFormat="1" ht="21" customHeight="1" x14ac:dyDescent="0.55000000000000004">
      <c r="A31" s="45"/>
      <c r="B31" s="46"/>
      <c r="C31" s="46"/>
      <c r="D31" s="73" t="s">
        <v>180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228"/>
      <c r="AK31" s="229"/>
      <c r="AL31" s="229"/>
      <c r="AM31" s="229"/>
      <c r="AN31" s="51" t="s">
        <v>146</v>
      </c>
      <c r="AO31" s="49"/>
      <c r="AP31" s="46"/>
      <c r="AQ31" s="46"/>
      <c r="AR31" s="46"/>
      <c r="AS31" s="46"/>
      <c r="AT31" s="46"/>
      <c r="AU31" s="46"/>
      <c r="AV31" s="46"/>
      <c r="AW31" s="47"/>
      <c r="AX31" s="46"/>
    </row>
    <row r="32" spans="1:51" s="27" customFormat="1" ht="21" customHeight="1" x14ac:dyDescent="0.55000000000000004">
      <c r="A32" s="45"/>
      <c r="B32" s="46"/>
      <c r="C32" s="46"/>
      <c r="D32" s="73" t="s">
        <v>233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228"/>
      <c r="AK32" s="229"/>
      <c r="AL32" s="229"/>
      <c r="AM32" s="229"/>
      <c r="AN32" s="51" t="s">
        <v>146</v>
      </c>
      <c r="AO32" s="49"/>
      <c r="AP32" s="46"/>
      <c r="AQ32" s="46"/>
      <c r="AR32" s="46"/>
      <c r="AS32" s="46"/>
      <c r="AT32" s="46"/>
      <c r="AU32" s="46"/>
      <c r="AV32" s="46"/>
      <c r="AW32" s="47"/>
      <c r="AX32" s="46"/>
    </row>
    <row r="33" spans="1:50" s="27" customFormat="1" ht="21" customHeight="1" x14ac:dyDescent="0.55000000000000004">
      <c r="A33" s="45"/>
      <c r="B33" s="46"/>
      <c r="C33" s="46"/>
      <c r="D33" s="73" t="s">
        <v>234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228"/>
      <c r="AK33" s="229"/>
      <c r="AL33" s="229"/>
      <c r="AM33" s="229"/>
      <c r="AN33" s="51" t="s">
        <v>146</v>
      </c>
      <c r="AO33" s="49"/>
      <c r="AP33" s="46"/>
      <c r="AQ33" s="46"/>
      <c r="AR33" s="46"/>
      <c r="AS33" s="46"/>
      <c r="AT33" s="46"/>
      <c r="AU33" s="46"/>
      <c r="AV33" s="46"/>
      <c r="AW33" s="47"/>
      <c r="AX33" s="46"/>
    </row>
    <row r="34" spans="1:50" s="27" customFormat="1" ht="21" customHeight="1" x14ac:dyDescent="0.55000000000000004">
      <c r="A34" s="45"/>
      <c r="B34" s="46"/>
      <c r="C34" s="46"/>
      <c r="D34" s="73" t="s">
        <v>235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228"/>
      <c r="AK34" s="229"/>
      <c r="AL34" s="229"/>
      <c r="AM34" s="229"/>
      <c r="AN34" s="51" t="s">
        <v>146</v>
      </c>
      <c r="AO34" s="49"/>
      <c r="AP34" s="46"/>
      <c r="AQ34" s="46"/>
      <c r="AR34" s="46"/>
      <c r="AS34" s="46"/>
      <c r="AT34" s="46"/>
      <c r="AU34" s="46"/>
      <c r="AV34" s="46"/>
      <c r="AW34" s="47"/>
      <c r="AX34" s="46"/>
    </row>
    <row r="35" spans="1:50" s="27" customFormat="1" ht="16" customHeight="1" x14ac:dyDescent="0.55000000000000004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7"/>
    </row>
    <row r="36" spans="1:50" s="27" customFormat="1" ht="16" customHeight="1" x14ac:dyDescent="0.55000000000000004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7"/>
    </row>
    <row r="37" spans="1:50" s="27" customFormat="1" ht="16" customHeight="1" x14ac:dyDescent="0.55000000000000004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7"/>
    </row>
    <row r="38" spans="1:50" s="27" customFormat="1" ht="16" customHeight="1" x14ac:dyDescent="0.55000000000000004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7"/>
    </row>
    <row r="39" spans="1:50" s="27" customFormat="1" ht="16" customHeight="1" x14ac:dyDescent="0.55000000000000004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7"/>
    </row>
    <row r="40" spans="1:50" ht="16" customHeight="1" x14ac:dyDescent="0.55000000000000004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44"/>
    </row>
    <row r="41" spans="1:50" ht="16" customHeight="1" x14ac:dyDescent="0.55000000000000004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44"/>
    </row>
    <row r="42" spans="1:50" ht="16" customHeight="1" x14ac:dyDescent="0.55000000000000004">
      <c r="A42" s="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5"/>
    </row>
    <row r="43" spans="1:50" ht="16" customHeight="1" x14ac:dyDescent="0.55000000000000004">
      <c r="AW43" s="54" t="e">
        <f>IF(#REF!=0,"",#REF!)</f>
        <v>#REF!</v>
      </c>
    </row>
  </sheetData>
  <mergeCells count="62">
    <mergeCell ref="AJ31:AM31"/>
    <mergeCell ref="AJ32:AM32"/>
    <mergeCell ref="AJ33:AM33"/>
    <mergeCell ref="AJ34:AM34"/>
    <mergeCell ref="AJ29:AO29"/>
    <mergeCell ref="AJ30:AM30"/>
    <mergeCell ref="AO18:AQ19"/>
    <mergeCell ref="AR18:AS19"/>
    <mergeCell ref="D14:M14"/>
    <mergeCell ref="E25:I26"/>
    <mergeCell ref="J25:K26"/>
    <mergeCell ref="L26:AD26"/>
    <mergeCell ref="L25:AD25"/>
    <mergeCell ref="AF18:AN19"/>
    <mergeCell ref="AI14:AK14"/>
    <mergeCell ref="AL14:AN14"/>
    <mergeCell ref="AO14:AP14"/>
    <mergeCell ref="AS14:AT14"/>
    <mergeCell ref="D10:AV10"/>
    <mergeCell ref="D11:M11"/>
    <mergeCell ref="D12:M12"/>
    <mergeCell ref="N12:Y12"/>
    <mergeCell ref="N11:Y11"/>
    <mergeCell ref="Z12:AB12"/>
    <mergeCell ref="AC12:AD12"/>
    <mergeCell ref="AG12:AH12"/>
    <mergeCell ref="AI12:AK12"/>
    <mergeCell ref="AL12:AN12"/>
    <mergeCell ref="AO12:AP12"/>
    <mergeCell ref="AS12:AT12"/>
    <mergeCell ref="Z11:AV11"/>
    <mergeCell ref="D29:AI29"/>
    <mergeCell ref="N13:Y13"/>
    <mergeCell ref="D13:M13"/>
    <mergeCell ref="R18:Z18"/>
    <mergeCell ref="AA18:AC18"/>
    <mergeCell ref="R19:Z19"/>
    <mergeCell ref="AA19:AC19"/>
    <mergeCell ref="D18:L19"/>
    <mergeCell ref="M18:O19"/>
    <mergeCell ref="P18:Q19"/>
    <mergeCell ref="Z13:AB13"/>
    <mergeCell ref="AC13:AD13"/>
    <mergeCell ref="A3:AW3"/>
    <mergeCell ref="A5:Q5"/>
    <mergeCell ref="R5:T5"/>
    <mergeCell ref="U5:AW5"/>
    <mergeCell ref="Q9:U9"/>
    <mergeCell ref="V8:AV8"/>
    <mergeCell ref="V9:AV9"/>
    <mergeCell ref="Q8:U8"/>
    <mergeCell ref="D8:P8"/>
    <mergeCell ref="D9:P9"/>
    <mergeCell ref="AS13:AT13"/>
    <mergeCell ref="N14:Y14"/>
    <mergeCell ref="Z14:AB14"/>
    <mergeCell ref="AC14:AD14"/>
    <mergeCell ref="AG14:AH14"/>
    <mergeCell ref="AG13:AH13"/>
    <mergeCell ref="AI13:AK13"/>
    <mergeCell ref="AL13:AN13"/>
    <mergeCell ref="AO13:AP13"/>
  </mergeCells>
  <phoneticPr fontId="1"/>
  <dataValidations count="1">
    <dataValidation type="list" allowBlank="1" showInputMessage="1" showErrorMessage="1" sqref="Z12:AB14 AL12:AN14">
      <formula1>"　,平成,令和"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"/>
  <sheetViews>
    <sheetView view="pageBreakPreview" zoomScaleNormal="100" zoomScaleSheetLayoutView="100" workbookViewId="0">
      <selection activeCell="P30" sqref="P30"/>
    </sheetView>
  </sheetViews>
  <sheetFormatPr defaultColWidth="1.58203125" defaultRowHeight="16" customHeight="1" x14ac:dyDescent="0.55000000000000004"/>
  <cols>
    <col min="1" max="16384" width="1.58203125" style="1"/>
  </cols>
  <sheetData>
    <row r="1" spans="1:79" ht="16" customHeight="1" x14ac:dyDescent="0.55000000000000004">
      <c r="A1" s="1" t="s">
        <v>272</v>
      </c>
    </row>
    <row r="3" spans="1:79" ht="21" customHeight="1" x14ac:dyDescent="0.55000000000000004">
      <c r="A3" s="132" t="s">
        <v>181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</row>
    <row r="5" spans="1:79" ht="16" customHeight="1" x14ac:dyDescent="0.55000000000000004">
      <c r="B5" s="1" t="s">
        <v>262</v>
      </c>
    </row>
    <row r="7" spans="1:79" s="77" customFormat="1" ht="16" customHeight="1" x14ac:dyDescent="0.55000000000000004">
      <c r="B7" s="77" t="s">
        <v>260</v>
      </c>
    </row>
    <row r="9" spans="1:79" ht="16" customHeight="1" x14ac:dyDescent="0.55000000000000004">
      <c r="B9" s="1" t="s">
        <v>182</v>
      </c>
    </row>
    <row r="11" spans="1:79" ht="16" customHeight="1" x14ac:dyDescent="0.55000000000000004">
      <c r="B11" s="1" t="s">
        <v>183</v>
      </c>
    </row>
    <row r="12" spans="1:79" ht="16" customHeight="1" x14ac:dyDescent="0.55000000000000004">
      <c r="B12" s="1" t="s">
        <v>184</v>
      </c>
    </row>
    <row r="14" spans="1:79" s="17" customFormat="1" ht="16" customHeight="1" x14ac:dyDescent="0.55000000000000004">
      <c r="K14" s="58"/>
      <c r="L14" s="59"/>
      <c r="M14" s="60" t="s">
        <v>187</v>
      </c>
      <c r="N14" s="58"/>
      <c r="O14" s="59"/>
      <c r="P14" s="61" t="s">
        <v>186</v>
      </c>
      <c r="Q14" s="62"/>
      <c r="R14" s="59"/>
      <c r="S14" s="63" t="s">
        <v>188</v>
      </c>
      <c r="T14" s="59"/>
      <c r="U14" s="59"/>
      <c r="V14" s="60" t="s">
        <v>189</v>
      </c>
      <c r="W14" s="58"/>
      <c r="X14" s="59"/>
      <c r="Y14" s="61" t="s">
        <v>187</v>
      </c>
      <c r="Z14" s="62"/>
      <c r="AA14" s="59"/>
      <c r="AB14" s="63" t="s">
        <v>190</v>
      </c>
      <c r="AC14" s="59"/>
      <c r="AD14" s="59"/>
      <c r="AE14" s="60" t="s">
        <v>188</v>
      </c>
      <c r="AF14" s="58"/>
      <c r="AG14" s="59"/>
      <c r="AH14" s="61" t="s">
        <v>189</v>
      </c>
      <c r="AI14" s="62"/>
      <c r="AJ14" s="59"/>
      <c r="AK14" s="63" t="s">
        <v>187</v>
      </c>
      <c r="AL14" s="59"/>
      <c r="AM14" s="59"/>
      <c r="AN14" s="60" t="s">
        <v>148</v>
      </c>
    </row>
    <row r="15" spans="1:79" ht="16" customHeight="1" x14ac:dyDescent="0.55000000000000004">
      <c r="E15" s="1" t="s">
        <v>185</v>
      </c>
      <c r="K15" s="230" t="str">
        <f>IF($BT$15=9,"￥",IF($BT$15&lt;9,"",LEFT(RIGHT($BI$15,10),1)))</f>
        <v/>
      </c>
      <c r="L15" s="231"/>
      <c r="M15" s="232"/>
      <c r="N15" s="230" t="str">
        <f>IF($BT$15=8,"￥",IF($BT$15&lt;8,"",LEFT(RIGHT($BI$15,9),1)))</f>
        <v/>
      </c>
      <c r="O15" s="231"/>
      <c r="P15" s="231"/>
      <c r="Q15" s="236" t="str">
        <f>IF($BT$15=7,"￥",IF($BT$15&lt;7,"",LEFT(RIGHT($BI$15,8),1)))</f>
        <v/>
      </c>
      <c r="R15" s="231"/>
      <c r="S15" s="237"/>
      <c r="T15" s="231" t="str">
        <f>IF($BT$15=6,"￥",IF($BT$15&lt;6,"",LEFT(RIGHT($BI$15,7),1)))</f>
        <v/>
      </c>
      <c r="U15" s="231"/>
      <c r="V15" s="232"/>
      <c r="W15" s="230" t="str">
        <f>IF($BT$15=5,"￥",IF($BT$15&lt;5,"",LEFT(RIGHT($BI$15,6),1)))</f>
        <v/>
      </c>
      <c r="X15" s="231"/>
      <c r="Y15" s="231"/>
      <c r="Z15" s="236" t="str">
        <f>IF($BT$15=4,"￥",IF($BT$15&lt;4,"",LEFT(RIGHT($BI$15,5),1)))</f>
        <v/>
      </c>
      <c r="AA15" s="231"/>
      <c r="AB15" s="237"/>
      <c r="AC15" s="231" t="str">
        <f>IF($BT$15=3,"￥",IF($BT$15&lt;3,"",LEFT(RIGHT($BI$15,4),1)))</f>
        <v/>
      </c>
      <c r="AD15" s="231"/>
      <c r="AE15" s="232"/>
      <c r="AF15" s="230" t="str">
        <f>IF($BT$15=2,"￥",IF($BT$15&lt;2,"",LEFT(RIGHT($BI$15,3),1)))</f>
        <v/>
      </c>
      <c r="AG15" s="231"/>
      <c r="AH15" s="231"/>
      <c r="AI15" s="236" t="str">
        <f>IF($BT$15=1,"￥",LEFT(RIGHT($BI$15,2),1))</f>
        <v/>
      </c>
      <c r="AJ15" s="231"/>
      <c r="AK15" s="237"/>
      <c r="AL15" s="231" t="str">
        <f>RIGHT($BI$15,1)</f>
        <v/>
      </c>
      <c r="AM15" s="231"/>
      <c r="AN15" s="232"/>
      <c r="AO15" s="1" t="s">
        <v>191</v>
      </c>
      <c r="AX15" s="29"/>
      <c r="AY15" s="29" t="s">
        <v>193</v>
      </c>
      <c r="AZ15" s="29"/>
      <c r="BA15" s="29"/>
      <c r="BB15" s="29"/>
      <c r="BC15" s="29"/>
      <c r="BD15" s="30"/>
      <c r="BE15" s="68"/>
      <c r="BF15" s="68"/>
      <c r="BG15" s="68"/>
      <c r="BH15" s="68"/>
      <c r="BI15" s="242"/>
      <c r="BJ15" s="242"/>
      <c r="BK15" s="242"/>
      <c r="BL15" s="242"/>
      <c r="BM15" s="242"/>
      <c r="BN15" s="242"/>
      <c r="BO15" s="242"/>
      <c r="BP15" s="242"/>
      <c r="BQ15" s="242"/>
      <c r="BR15" s="29" t="s">
        <v>148</v>
      </c>
      <c r="BS15" s="29"/>
      <c r="BT15" s="240">
        <f>LEN(BI15)</f>
        <v>0</v>
      </c>
      <c r="BU15" s="240"/>
      <c r="BV15" s="29"/>
      <c r="BW15" s="29"/>
      <c r="BX15" s="29"/>
      <c r="BY15" s="29"/>
      <c r="BZ15" s="29"/>
      <c r="CA15" s="29"/>
    </row>
    <row r="16" spans="1:79" ht="16" customHeight="1" x14ac:dyDescent="0.55000000000000004">
      <c r="K16" s="233"/>
      <c r="L16" s="234"/>
      <c r="M16" s="235"/>
      <c r="N16" s="233"/>
      <c r="O16" s="234"/>
      <c r="P16" s="234"/>
      <c r="Q16" s="238"/>
      <c r="R16" s="234"/>
      <c r="S16" s="239"/>
      <c r="T16" s="234"/>
      <c r="U16" s="234"/>
      <c r="V16" s="235"/>
      <c r="W16" s="233"/>
      <c r="X16" s="234"/>
      <c r="Y16" s="234"/>
      <c r="Z16" s="238"/>
      <c r="AA16" s="234"/>
      <c r="AB16" s="239"/>
      <c r="AC16" s="234"/>
      <c r="AD16" s="234"/>
      <c r="AE16" s="235"/>
      <c r="AF16" s="233"/>
      <c r="AG16" s="234"/>
      <c r="AH16" s="234"/>
      <c r="AI16" s="238"/>
      <c r="AJ16" s="234"/>
      <c r="AK16" s="239"/>
      <c r="AL16" s="234"/>
      <c r="AM16" s="234"/>
      <c r="AN16" s="235"/>
    </row>
    <row r="18" spans="1:49" ht="16" customHeight="1" x14ac:dyDescent="0.55000000000000004">
      <c r="B18" s="1" t="s">
        <v>192</v>
      </c>
    </row>
    <row r="21" spans="1:49" ht="16" customHeight="1" x14ac:dyDescent="0.55000000000000004">
      <c r="B21" s="1" t="s">
        <v>203</v>
      </c>
    </row>
    <row r="22" spans="1:49" ht="24" customHeight="1" x14ac:dyDescent="0.55000000000000004">
      <c r="E22" s="133" t="s">
        <v>273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 t="s">
        <v>198</v>
      </c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 t="s">
        <v>200</v>
      </c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</row>
    <row r="23" spans="1:49" ht="24" customHeight="1" x14ac:dyDescent="0.55000000000000004">
      <c r="E23" s="50"/>
      <c r="F23" s="129" t="s">
        <v>194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30"/>
      <c r="V23" s="243"/>
      <c r="W23" s="243"/>
      <c r="X23" s="243"/>
      <c r="Y23" s="243"/>
      <c r="Z23" s="243"/>
      <c r="AA23" s="243"/>
      <c r="AB23" s="243"/>
      <c r="AC23" s="243"/>
      <c r="AD23" s="244"/>
      <c r="AE23" s="49" t="s">
        <v>148</v>
      </c>
      <c r="AF23" s="48"/>
      <c r="AG23" s="247" t="s">
        <v>199</v>
      </c>
      <c r="AH23" s="247"/>
      <c r="AI23" s="247"/>
      <c r="AJ23" s="247"/>
      <c r="AK23" s="247"/>
      <c r="AL23" s="247"/>
      <c r="AM23" s="247"/>
      <c r="AN23" s="247"/>
      <c r="AO23" s="247"/>
      <c r="AP23" s="247"/>
      <c r="AQ23" s="247"/>
      <c r="AR23" s="247"/>
      <c r="AS23" s="247"/>
      <c r="AT23" s="247"/>
      <c r="AU23" s="247"/>
      <c r="AV23" s="247"/>
      <c r="AW23" s="247"/>
    </row>
    <row r="24" spans="1:49" ht="24" customHeight="1" x14ac:dyDescent="0.55000000000000004">
      <c r="E24" s="50"/>
      <c r="F24" s="130" t="s">
        <v>195</v>
      </c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3"/>
      <c r="W24" s="243"/>
      <c r="X24" s="243"/>
      <c r="Y24" s="243"/>
      <c r="Z24" s="243"/>
      <c r="AA24" s="243"/>
      <c r="AB24" s="243"/>
      <c r="AC24" s="243"/>
      <c r="AD24" s="244"/>
      <c r="AE24" s="49" t="s">
        <v>148</v>
      </c>
      <c r="AF24" s="48"/>
      <c r="AG24" s="247" t="s">
        <v>201</v>
      </c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</row>
    <row r="25" spans="1:49" ht="24" customHeight="1" x14ac:dyDescent="0.55000000000000004">
      <c r="E25" s="50"/>
      <c r="F25" s="130" t="s">
        <v>196</v>
      </c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3"/>
      <c r="W25" s="243"/>
      <c r="X25" s="243"/>
      <c r="Y25" s="243"/>
      <c r="Z25" s="243"/>
      <c r="AA25" s="243"/>
      <c r="AB25" s="243"/>
      <c r="AC25" s="243"/>
      <c r="AD25" s="244"/>
      <c r="AE25" s="49" t="s">
        <v>148</v>
      </c>
      <c r="AF25" s="48"/>
      <c r="AG25" s="247" t="s">
        <v>202</v>
      </c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7"/>
      <c r="AS25" s="247"/>
      <c r="AT25" s="247"/>
      <c r="AU25" s="247"/>
      <c r="AV25" s="247"/>
      <c r="AW25" s="247"/>
    </row>
    <row r="26" spans="1:49" ht="24" customHeight="1" x14ac:dyDescent="0.55000000000000004">
      <c r="E26" s="133" t="s">
        <v>197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245" t="str">
        <f>IF(AND(V23="",V24="",V25=""),"",SUM(V23:AD25))</f>
        <v/>
      </c>
      <c r="W26" s="245"/>
      <c r="X26" s="245"/>
      <c r="Y26" s="245"/>
      <c r="Z26" s="245"/>
      <c r="AA26" s="245"/>
      <c r="AB26" s="245"/>
      <c r="AC26" s="245"/>
      <c r="AD26" s="246"/>
      <c r="AE26" s="49" t="s">
        <v>148</v>
      </c>
      <c r="AF26" s="48"/>
      <c r="AG26" s="248" t="str">
        <f>IF(V26=BI15,"","CHECK")</f>
        <v/>
      </c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</row>
    <row r="30" spans="1:49" s="77" customFormat="1" ht="16" customHeight="1" x14ac:dyDescent="0.55000000000000004">
      <c r="AV30" s="80" t="s">
        <v>258</v>
      </c>
    </row>
    <row r="32" spans="1:49" s="77" customFormat="1" ht="16" customHeight="1" x14ac:dyDescent="0.55000000000000004">
      <c r="A32" s="77" t="s">
        <v>242</v>
      </c>
    </row>
    <row r="33" spans="1:48" s="77" customFormat="1" ht="16" customHeight="1" x14ac:dyDescent="0.55000000000000004">
      <c r="A33" s="77" t="s">
        <v>243</v>
      </c>
    </row>
    <row r="35" spans="1:48" ht="16" customHeight="1" x14ac:dyDescent="0.55000000000000004">
      <c r="Q35" s="1" t="s">
        <v>3</v>
      </c>
      <c r="AA35" s="126" t="str">
        <f>様式１!AB7</f>
        <v xml:space="preserve"> </v>
      </c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</row>
    <row r="36" spans="1:48" ht="16" customHeight="1" x14ac:dyDescent="0.55000000000000004">
      <c r="AA36" s="126" t="str">
        <f>様式１!AB8</f>
        <v xml:space="preserve"> </v>
      </c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</row>
    <row r="37" spans="1:48" ht="16" customHeight="1" x14ac:dyDescent="0.55000000000000004">
      <c r="Q37" s="1" t="s">
        <v>4</v>
      </c>
      <c r="AA37" s="126" t="str">
        <f>様式１!AB9</f>
        <v xml:space="preserve"> </v>
      </c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</row>
    <row r="38" spans="1:48" ht="16" customHeight="1" x14ac:dyDescent="0.55000000000000004"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6" customHeight="1" x14ac:dyDescent="0.55000000000000004">
      <c r="Q39" s="1" t="s">
        <v>5</v>
      </c>
      <c r="AA39" s="126" t="str">
        <f>様式１!AB11</f>
        <v xml:space="preserve"> </v>
      </c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83" t="s">
        <v>261</v>
      </c>
      <c r="AU39" s="83"/>
      <c r="AV39" s="76"/>
    </row>
  </sheetData>
  <mergeCells count="33">
    <mergeCell ref="E26:U26"/>
    <mergeCell ref="E22:U22"/>
    <mergeCell ref="F23:U23"/>
    <mergeCell ref="V26:AD26"/>
    <mergeCell ref="AG23:AW23"/>
    <mergeCell ref="AG24:AW24"/>
    <mergeCell ref="AG25:AW25"/>
    <mergeCell ref="AG26:AW26"/>
    <mergeCell ref="V24:AD24"/>
    <mergeCell ref="V25:AD25"/>
    <mergeCell ref="BT15:BU15"/>
    <mergeCell ref="F24:U24"/>
    <mergeCell ref="F25:U25"/>
    <mergeCell ref="AC15:AE16"/>
    <mergeCell ref="AF15:AH16"/>
    <mergeCell ref="AI15:AK16"/>
    <mergeCell ref="AL15:AN16"/>
    <mergeCell ref="BI15:BQ15"/>
    <mergeCell ref="AG22:AW22"/>
    <mergeCell ref="V22:AF22"/>
    <mergeCell ref="V23:AD23"/>
    <mergeCell ref="A3:AW3"/>
    <mergeCell ref="K15:M16"/>
    <mergeCell ref="N15:P16"/>
    <mergeCell ref="Q15:S16"/>
    <mergeCell ref="T15:V16"/>
    <mergeCell ref="W15:Y16"/>
    <mergeCell ref="Z15:AB16"/>
    <mergeCell ref="AT39:AU39"/>
    <mergeCell ref="AA35:AV35"/>
    <mergeCell ref="AA36:AV36"/>
    <mergeCell ref="AA37:AV37"/>
    <mergeCell ref="AA39:AS3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8"/>
  <sheetViews>
    <sheetView tabSelected="1" view="pageBreakPreview" zoomScaleNormal="100" zoomScaleSheetLayoutView="100" workbookViewId="0">
      <selection activeCell="A13" sqref="A13:AW13"/>
    </sheetView>
  </sheetViews>
  <sheetFormatPr defaultColWidth="1.58203125" defaultRowHeight="16" customHeight="1" x14ac:dyDescent="0.55000000000000004"/>
  <cols>
    <col min="1" max="50" width="1.58203125" style="1"/>
    <col min="51" max="51" width="6.5" style="69" bestFit="1" customWidth="1"/>
    <col min="52" max="16384" width="1.58203125" style="1"/>
  </cols>
  <sheetData>
    <row r="1" spans="1:51" ht="16" customHeight="1" x14ac:dyDescent="0.55000000000000004">
      <c r="A1" s="1" t="s">
        <v>168</v>
      </c>
    </row>
    <row r="2" spans="1:51" ht="16" customHeight="1" x14ac:dyDescent="0.55000000000000004">
      <c r="AM2" s="125" t="s">
        <v>263</v>
      </c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4" spans="1:51" s="77" customFormat="1" ht="16" customHeight="1" x14ac:dyDescent="0.55000000000000004">
      <c r="A4" s="77" t="s">
        <v>242</v>
      </c>
      <c r="AY4" s="81"/>
    </row>
    <row r="5" spans="1:51" s="77" customFormat="1" ht="16" customHeight="1" x14ac:dyDescent="0.55000000000000004">
      <c r="A5" s="77" t="s">
        <v>243</v>
      </c>
      <c r="AY5" s="81"/>
    </row>
    <row r="7" spans="1:51" ht="16" customHeight="1" x14ac:dyDescent="0.55000000000000004">
      <c r="R7" s="1" t="s">
        <v>3</v>
      </c>
      <c r="AB7" s="126" t="str">
        <f>様式１!AB7</f>
        <v xml:space="preserve"> </v>
      </c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51" ht="16" customHeight="1" x14ac:dyDescent="0.55000000000000004">
      <c r="AB8" s="126" t="str">
        <f>様式１!AB8</f>
        <v xml:space="preserve"> </v>
      </c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</row>
    <row r="9" spans="1:51" ht="16" customHeight="1" x14ac:dyDescent="0.55000000000000004">
      <c r="R9" s="1" t="s">
        <v>4</v>
      </c>
      <c r="AB9" s="126" t="str">
        <f>様式１!AB9</f>
        <v xml:space="preserve"> </v>
      </c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</row>
    <row r="10" spans="1:51" ht="16" customHeight="1" x14ac:dyDescent="0.55000000000000004"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51" ht="16" customHeight="1" x14ac:dyDescent="0.55000000000000004">
      <c r="R11" s="1" t="s">
        <v>5</v>
      </c>
      <c r="AB11" s="126" t="str">
        <f>様式１!AB11</f>
        <v xml:space="preserve"> </v>
      </c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83" t="s">
        <v>261</v>
      </c>
      <c r="AV11" s="83"/>
      <c r="AW11" s="78"/>
    </row>
    <row r="13" spans="1:51" ht="16" customHeight="1" x14ac:dyDescent="0.55000000000000004">
      <c r="A13" s="102" t="s">
        <v>214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</row>
    <row r="15" spans="1:51" s="77" customFormat="1" ht="16" customHeight="1" x14ac:dyDescent="0.55000000000000004">
      <c r="A15" s="77" t="s">
        <v>270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AY15" s="81"/>
    </row>
    <row r="16" spans="1:51" ht="16" customHeight="1" x14ac:dyDescent="0.55000000000000004">
      <c r="A16" s="1" t="s">
        <v>215</v>
      </c>
      <c r="AY16" s="70"/>
    </row>
    <row r="18" spans="2:49" ht="16" customHeight="1" x14ac:dyDescent="0.55000000000000004">
      <c r="B18" s="249" t="s">
        <v>220</v>
      </c>
      <c r="C18" s="249"/>
      <c r="D18" s="1" t="s">
        <v>216</v>
      </c>
    </row>
    <row r="20" spans="2:49" ht="16" customHeight="1" x14ac:dyDescent="0.55000000000000004">
      <c r="B20" s="249" t="s">
        <v>220</v>
      </c>
      <c r="C20" s="249"/>
      <c r="D20" s="1" t="s">
        <v>217</v>
      </c>
    </row>
    <row r="21" spans="2:49" ht="6" customHeight="1" x14ac:dyDescent="0.55000000000000004"/>
    <row r="22" spans="2:49" ht="16" customHeight="1" x14ac:dyDescent="0.55000000000000004">
      <c r="D22" s="1" t="s">
        <v>218</v>
      </c>
    </row>
    <row r="23" spans="2:49" ht="16" customHeight="1" x14ac:dyDescent="0.55000000000000004"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</row>
    <row r="24" spans="2:49" ht="16" customHeight="1" x14ac:dyDescent="0.55000000000000004"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</row>
    <row r="25" spans="2:49" ht="16" customHeight="1" x14ac:dyDescent="0.55000000000000004"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</row>
    <row r="26" spans="2:49" ht="16" customHeight="1" x14ac:dyDescent="0.55000000000000004"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</row>
    <row r="27" spans="2:49" ht="16" customHeight="1" x14ac:dyDescent="0.55000000000000004"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</row>
    <row r="28" spans="2:49" ht="16" customHeight="1" x14ac:dyDescent="0.55000000000000004"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</row>
    <row r="29" spans="2:49" ht="16" customHeight="1" x14ac:dyDescent="0.55000000000000004"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</row>
    <row r="30" spans="2:49" ht="16" customHeight="1" x14ac:dyDescent="0.55000000000000004"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</row>
    <row r="33" spans="1:51" ht="16" customHeight="1" x14ac:dyDescent="0.55000000000000004">
      <c r="A33" s="1" t="s">
        <v>219</v>
      </c>
      <c r="AY33" s="1"/>
    </row>
    <row r="34" spans="1:51" ht="16" customHeight="1" x14ac:dyDescent="0.55000000000000004">
      <c r="A34" s="1" t="s">
        <v>72</v>
      </c>
      <c r="J34" s="7" t="str">
        <f>様式１!P26</f>
        <v xml:space="preserve"> 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8"/>
      <c r="AS34" s="8"/>
      <c r="AT34" s="8"/>
      <c r="AU34" s="8"/>
      <c r="AV34" s="8"/>
      <c r="AW34" s="8"/>
      <c r="AY34" s="1"/>
    </row>
    <row r="35" spans="1:51" ht="16" customHeight="1" x14ac:dyDescent="0.55000000000000004">
      <c r="A35" s="1" t="s">
        <v>69</v>
      </c>
      <c r="J35" s="7" t="str">
        <f>様式１!P27</f>
        <v xml:space="preserve"> 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8"/>
      <c r="AS35" s="8"/>
      <c r="AT35" s="8"/>
      <c r="AU35" s="8"/>
      <c r="AV35" s="8"/>
      <c r="AW35" s="8"/>
      <c r="AY35" s="1"/>
    </row>
    <row r="36" spans="1:51" ht="16" customHeight="1" x14ac:dyDescent="0.55000000000000004">
      <c r="A36" s="1" t="s">
        <v>70</v>
      </c>
      <c r="J36" s="7" t="str">
        <f>様式１!P28</f>
        <v xml:space="preserve"> 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8"/>
      <c r="AS36" s="8"/>
      <c r="AT36" s="8"/>
      <c r="AU36" s="8"/>
      <c r="AV36" s="8"/>
      <c r="AW36" s="8"/>
      <c r="AY36" s="1"/>
    </row>
    <row r="37" spans="1:51" ht="16" customHeight="1" x14ac:dyDescent="0.55000000000000004">
      <c r="A37" s="1" t="s">
        <v>71</v>
      </c>
      <c r="J37" s="7" t="str">
        <f>様式１!P29</f>
        <v xml:space="preserve"> 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8"/>
      <c r="AS37" s="8"/>
      <c r="AT37" s="8"/>
      <c r="AU37" s="8"/>
      <c r="AV37" s="8"/>
      <c r="AW37" s="8"/>
      <c r="AY37" s="1"/>
    </row>
    <row r="38" spans="1:51" s="31" customFormat="1" ht="16" customHeight="1" x14ac:dyDescent="0.55000000000000004"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</row>
  </sheetData>
  <mergeCells count="10">
    <mergeCell ref="A13:AW13"/>
    <mergeCell ref="B18:C18"/>
    <mergeCell ref="B20:C20"/>
    <mergeCell ref="F23:AW30"/>
    <mergeCell ref="AM2:AW2"/>
    <mergeCell ref="AU11:AV11"/>
    <mergeCell ref="AB7:AW7"/>
    <mergeCell ref="AB8:AW8"/>
    <mergeCell ref="AB9:AW9"/>
    <mergeCell ref="AB11:AT11"/>
  </mergeCells>
  <phoneticPr fontId="1"/>
  <dataValidations count="1">
    <dataValidation type="list" allowBlank="1" showInputMessage="1" showErrorMessage="1" sqref="B18:C18 B20:C20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view="pageBreakPreview" zoomScaleNormal="100" zoomScaleSheetLayoutView="100" workbookViewId="0">
      <selection activeCell="M6" sqref="M6:AW10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17</v>
      </c>
    </row>
    <row r="3" spans="1:49" ht="16" customHeight="1" x14ac:dyDescent="0.55000000000000004">
      <c r="A3" s="102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</row>
    <row r="4" spans="1:49" ht="6" customHeight="1" x14ac:dyDescent="0.55000000000000004"/>
    <row r="5" spans="1:49" ht="3" customHeight="1" x14ac:dyDescent="0.5500000000000000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</row>
    <row r="6" spans="1:49" ht="17.149999999999999" customHeight="1" x14ac:dyDescent="0.55000000000000004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03" t="str">
        <f>様式１!AB7&amp;"　"&amp;様式１!AB8</f>
        <v xml:space="preserve"> 　 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4"/>
    </row>
    <row r="7" spans="1:49" ht="17.149999999999999" customHeight="1" x14ac:dyDescent="0.55000000000000004">
      <c r="A7" s="12" t="s">
        <v>25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03" t="str">
        <f>様式１!AB9</f>
        <v xml:space="preserve"> </v>
      </c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4"/>
    </row>
    <row r="8" spans="1:49" ht="17.149999999999999" customHeight="1" x14ac:dyDescent="0.55000000000000004">
      <c r="A8" s="12" t="s">
        <v>26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03" t="str">
        <f>様式１!AB11</f>
        <v xml:space="preserve"> 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4"/>
    </row>
    <row r="9" spans="1:49" ht="17.149999999999999" customHeight="1" x14ac:dyDescent="0.55000000000000004">
      <c r="A9" s="12" t="s">
        <v>27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03" t="str">
        <f>様式１!P26&amp;"　"&amp;様式１!P27</f>
        <v xml:space="preserve"> 　 </v>
      </c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4"/>
    </row>
    <row r="10" spans="1:49" ht="17.149999999999999" customHeight="1" x14ac:dyDescent="0.55000000000000004">
      <c r="A10" s="12" t="s">
        <v>28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03" t="str">
        <f>様式１!P28</f>
        <v xml:space="preserve"> </v>
      </c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4"/>
    </row>
    <row r="11" spans="1:49" ht="3" customHeight="1" x14ac:dyDescent="0.55000000000000004">
      <c r="A11" s="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</row>
    <row r="12" spans="1:49" ht="16" customHeight="1" x14ac:dyDescent="0.55000000000000004">
      <c r="A12" s="98" t="s">
        <v>47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 t="s">
        <v>39</v>
      </c>
      <c r="AI12" s="98"/>
      <c r="AJ12" s="98"/>
      <c r="AK12" s="98"/>
      <c r="AL12" s="108" t="s">
        <v>40</v>
      </c>
      <c r="AM12" s="98"/>
      <c r="AN12" s="98"/>
      <c r="AO12" s="98"/>
      <c r="AP12" s="109" t="s">
        <v>36</v>
      </c>
      <c r="AQ12" s="109"/>
      <c r="AR12" s="109"/>
      <c r="AS12" s="109"/>
      <c r="AT12" s="109"/>
      <c r="AU12" s="109"/>
      <c r="AV12" s="109"/>
      <c r="AW12" s="109"/>
    </row>
    <row r="13" spans="1:49" ht="16" customHeight="1" x14ac:dyDescent="0.55000000000000004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109" t="s">
        <v>37</v>
      </c>
      <c r="AQ13" s="109"/>
      <c r="AR13" s="109"/>
      <c r="AS13" s="109"/>
      <c r="AT13" s="109" t="s">
        <v>38</v>
      </c>
      <c r="AU13" s="109"/>
      <c r="AV13" s="109"/>
      <c r="AW13" s="109"/>
    </row>
    <row r="14" spans="1:49" ht="36" customHeight="1" x14ac:dyDescent="0.55000000000000004">
      <c r="A14" s="98" t="s">
        <v>29</v>
      </c>
      <c r="B14" s="98"/>
      <c r="C14" s="98"/>
      <c r="D14" s="16"/>
      <c r="E14" s="105" t="s">
        <v>30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6"/>
      <c r="AH14" s="98" t="s">
        <v>44</v>
      </c>
      <c r="AI14" s="98"/>
      <c r="AJ14" s="98"/>
      <c r="AK14" s="98"/>
      <c r="AL14" s="98">
        <v>1</v>
      </c>
      <c r="AM14" s="98"/>
      <c r="AN14" s="98"/>
      <c r="AO14" s="98"/>
      <c r="AP14" s="107"/>
      <c r="AQ14" s="107"/>
      <c r="AR14" s="107"/>
      <c r="AS14" s="107"/>
      <c r="AT14" s="98"/>
      <c r="AU14" s="98"/>
      <c r="AV14" s="98"/>
      <c r="AW14" s="98"/>
    </row>
    <row r="15" spans="1:49" ht="36" customHeight="1" x14ac:dyDescent="0.55000000000000004">
      <c r="A15" s="98" t="s">
        <v>31</v>
      </c>
      <c r="B15" s="98"/>
      <c r="C15" s="98"/>
      <c r="D15" s="16"/>
      <c r="E15" s="105" t="s">
        <v>41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6"/>
      <c r="AH15" s="98" t="s">
        <v>44</v>
      </c>
      <c r="AI15" s="98"/>
      <c r="AJ15" s="98"/>
      <c r="AK15" s="98"/>
      <c r="AL15" s="98">
        <v>1</v>
      </c>
      <c r="AM15" s="98"/>
      <c r="AN15" s="98"/>
      <c r="AO15" s="98"/>
      <c r="AP15" s="107"/>
      <c r="AQ15" s="107"/>
      <c r="AR15" s="107"/>
      <c r="AS15" s="107"/>
      <c r="AT15" s="98"/>
      <c r="AU15" s="98"/>
      <c r="AV15" s="98"/>
      <c r="AW15" s="98"/>
    </row>
    <row r="16" spans="1:49" ht="36" customHeight="1" x14ac:dyDescent="0.55000000000000004">
      <c r="A16" s="98" t="s">
        <v>23</v>
      </c>
      <c r="B16" s="98"/>
      <c r="C16" s="98"/>
      <c r="D16" s="16"/>
      <c r="E16" s="105" t="s">
        <v>42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6"/>
      <c r="AH16" s="98" t="s">
        <v>44</v>
      </c>
      <c r="AI16" s="98"/>
      <c r="AJ16" s="98"/>
      <c r="AK16" s="98"/>
      <c r="AL16" s="98">
        <v>1</v>
      </c>
      <c r="AM16" s="98"/>
      <c r="AN16" s="98"/>
      <c r="AO16" s="98"/>
      <c r="AP16" s="107"/>
      <c r="AQ16" s="107"/>
      <c r="AR16" s="107"/>
      <c r="AS16" s="107"/>
      <c r="AT16" s="98"/>
      <c r="AU16" s="98"/>
      <c r="AV16" s="98"/>
      <c r="AW16" s="98"/>
    </row>
    <row r="17" spans="1:49" ht="36" customHeight="1" x14ac:dyDescent="0.55000000000000004">
      <c r="A17" s="98" t="s">
        <v>32</v>
      </c>
      <c r="B17" s="98"/>
      <c r="C17" s="98"/>
      <c r="D17" s="16"/>
      <c r="E17" s="105" t="s">
        <v>117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6"/>
      <c r="AH17" s="98" t="s">
        <v>44</v>
      </c>
      <c r="AI17" s="98"/>
      <c r="AJ17" s="98"/>
      <c r="AK17" s="98"/>
      <c r="AL17" s="98">
        <v>1</v>
      </c>
      <c r="AM17" s="98"/>
      <c r="AN17" s="98"/>
      <c r="AO17" s="98"/>
      <c r="AP17" s="107"/>
      <c r="AQ17" s="107"/>
      <c r="AR17" s="107"/>
      <c r="AS17" s="107"/>
      <c r="AT17" s="98"/>
      <c r="AU17" s="98"/>
      <c r="AV17" s="98"/>
      <c r="AW17" s="98"/>
    </row>
    <row r="18" spans="1:49" ht="36" customHeight="1" x14ac:dyDescent="0.55000000000000004">
      <c r="A18" s="98" t="s">
        <v>33</v>
      </c>
      <c r="B18" s="98"/>
      <c r="C18" s="98"/>
      <c r="D18" s="16"/>
      <c r="E18" s="105" t="s">
        <v>118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6"/>
      <c r="AH18" s="98" t="s">
        <v>50</v>
      </c>
      <c r="AI18" s="98"/>
      <c r="AJ18" s="98"/>
      <c r="AK18" s="98"/>
      <c r="AL18" s="98">
        <v>1</v>
      </c>
      <c r="AM18" s="98"/>
      <c r="AN18" s="98"/>
      <c r="AO18" s="98"/>
      <c r="AP18" s="107"/>
      <c r="AQ18" s="107"/>
      <c r="AR18" s="107"/>
      <c r="AS18" s="107"/>
      <c r="AT18" s="98"/>
      <c r="AU18" s="98"/>
      <c r="AV18" s="98"/>
      <c r="AW18" s="98"/>
    </row>
    <row r="19" spans="1:49" ht="36" customHeight="1" x14ac:dyDescent="0.55000000000000004">
      <c r="A19" s="98" t="s">
        <v>34</v>
      </c>
      <c r="B19" s="98"/>
      <c r="C19" s="98"/>
      <c r="D19" s="16"/>
      <c r="E19" s="105" t="s">
        <v>43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6"/>
      <c r="AH19" s="98" t="s">
        <v>44</v>
      </c>
      <c r="AI19" s="98"/>
      <c r="AJ19" s="98"/>
      <c r="AK19" s="98"/>
      <c r="AL19" s="98">
        <v>1</v>
      </c>
      <c r="AM19" s="98"/>
      <c r="AN19" s="98"/>
      <c r="AO19" s="98"/>
      <c r="AP19" s="107"/>
      <c r="AQ19" s="107"/>
      <c r="AR19" s="107"/>
      <c r="AS19" s="107"/>
      <c r="AT19" s="98"/>
      <c r="AU19" s="98"/>
      <c r="AV19" s="98"/>
      <c r="AW19" s="98"/>
    </row>
    <row r="20" spans="1:49" ht="36" customHeight="1" x14ac:dyDescent="0.55000000000000004">
      <c r="A20" s="98" t="s">
        <v>35</v>
      </c>
      <c r="B20" s="98"/>
      <c r="C20" s="98"/>
      <c r="D20" s="16"/>
      <c r="E20" s="105" t="s">
        <v>45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6"/>
      <c r="AH20" s="98" t="s">
        <v>44</v>
      </c>
      <c r="AI20" s="98"/>
      <c r="AJ20" s="98"/>
      <c r="AK20" s="98"/>
      <c r="AL20" s="98">
        <v>1</v>
      </c>
      <c r="AM20" s="98"/>
      <c r="AN20" s="98"/>
      <c r="AO20" s="98"/>
      <c r="AP20" s="107"/>
      <c r="AQ20" s="107"/>
      <c r="AR20" s="107"/>
      <c r="AS20" s="107"/>
      <c r="AT20" s="98"/>
      <c r="AU20" s="98"/>
      <c r="AV20" s="98"/>
      <c r="AW20" s="98"/>
    </row>
    <row r="21" spans="1:49" ht="36" customHeight="1" x14ac:dyDescent="0.55000000000000004">
      <c r="A21" s="98" t="s">
        <v>166</v>
      </c>
      <c r="B21" s="98"/>
      <c r="C21" s="98"/>
      <c r="D21" s="16"/>
      <c r="E21" s="105" t="s">
        <v>222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6"/>
      <c r="AH21" s="98" t="s">
        <v>44</v>
      </c>
      <c r="AI21" s="98"/>
      <c r="AJ21" s="98"/>
      <c r="AK21" s="98"/>
      <c r="AL21" s="98">
        <v>1</v>
      </c>
      <c r="AM21" s="98"/>
      <c r="AN21" s="98"/>
      <c r="AO21" s="98"/>
      <c r="AP21" s="107" t="s">
        <v>46</v>
      </c>
      <c r="AQ21" s="107"/>
      <c r="AR21" s="107"/>
      <c r="AS21" s="107"/>
      <c r="AT21" s="98"/>
      <c r="AU21" s="98"/>
      <c r="AV21" s="98"/>
      <c r="AW21" s="98"/>
    </row>
    <row r="22" spans="1:49" ht="6" customHeight="1" x14ac:dyDescent="0.55000000000000004"/>
    <row r="23" spans="1:49" ht="16" customHeight="1" x14ac:dyDescent="0.55000000000000004">
      <c r="A23" s="1" t="s">
        <v>240</v>
      </c>
    </row>
    <row r="24" spans="1:49" ht="16" customHeight="1" x14ac:dyDescent="0.55000000000000004">
      <c r="A24" s="1" t="s">
        <v>48</v>
      </c>
    </row>
    <row r="25" spans="1:49" ht="16" customHeight="1" x14ac:dyDescent="0.55000000000000004">
      <c r="A25" s="1" t="s">
        <v>49</v>
      </c>
    </row>
    <row r="26" spans="1:49" ht="16" customHeight="1" x14ac:dyDescent="0.55000000000000004">
      <c r="A26" s="1" t="s">
        <v>51</v>
      </c>
    </row>
  </sheetData>
  <mergeCells count="60">
    <mergeCell ref="AT21:AW21"/>
    <mergeCell ref="A21:C21"/>
    <mergeCell ref="E21:AG21"/>
    <mergeCell ref="AH21:AK21"/>
    <mergeCell ref="AL21:AO21"/>
    <mergeCell ref="AP21:AS21"/>
    <mergeCell ref="A3:AW3"/>
    <mergeCell ref="A20:C20"/>
    <mergeCell ref="E20:AG20"/>
    <mergeCell ref="AH20:AK20"/>
    <mergeCell ref="AL20:AO20"/>
    <mergeCell ref="AP20:AS20"/>
    <mergeCell ref="AT20:AW20"/>
    <mergeCell ref="A16:C16"/>
    <mergeCell ref="A17:C17"/>
    <mergeCell ref="A19:C19"/>
    <mergeCell ref="AP15:AS15"/>
    <mergeCell ref="AP16:AS16"/>
    <mergeCell ref="AT16:AW16"/>
    <mergeCell ref="AP13:AS13"/>
    <mergeCell ref="AT13:AW13"/>
    <mergeCell ref="AP12:AW12"/>
    <mergeCell ref="AP19:AS19"/>
    <mergeCell ref="AT19:AW19"/>
    <mergeCell ref="AL12:AO13"/>
    <mergeCell ref="AL14:AO14"/>
    <mergeCell ref="AL15:AO15"/>
    <mergeCell ref="AL16:AO16"/>
    <mergeCell ref="AL17:AO17"/>
    <mergeCell ref="AL19:AO19"/>
    <mergeCell ref="AT18:AW18"/>
    <mergeCell ref="AP14:AS14"/>
    <mergeCell ref="AT14:AW14"/>
    <mergeCell ref="AT15:AW15"/>
    <mergeCell ref="AP17:AS17"/>
    <mergeCell ref="AT17:AW17"/>
    <mergeCell ref="AH12:AK13"/>
    <mergeCell ref="E14:AG14"/>
    <mergeCell ref="E15:AG15"/>
    <mergeCell ref="A12:AG13"/>
    <mergeCell ref="A14:C14"/>
    <mergeCell ref="A15:C15"/>
    <mergeCell ref="E16:AG16"/>
    <mergeCell ref="E17:AG17"/>
    <mergeCell ref="E19:AG19"/>
    <mergeCell ref="AH14:AK14"/>
    <mergeCell ref="AH15:AK15"/>
    <mergeCell ref="AH16:AK16"/>
    <mergeCell ref="AH17:AK17"/>
    <mergeCell ref="AH19:AK19"/>
    <mergeCell ref="A18:C18"/>
    <mergeCell ref="E18:AG18"/>
    <mergeCell ref="AH18:AK18"/>
    <mergeCell ref="AL18:AO18"/>
    <mergeCell ref="AP18:AS18"/>
    <mergeCell ref="M6:AW6"/>
    <mergeCell ref="M7:AW7"/>
    <mergeCell ref="M8:AW8"/>
    <mergeCell ref="M9:AW9"/>
    <mergeCell ref="M10:AW10"/>
  </mergeCells>
  <phoneticPr fontId="1"/>
  <dataValidations count="2">
    <dataValidation type="list" allowBlank="1" showInputMessage="1" showErrorMessage="1" sqref="AP21:AS21">
      <formula1>"　,○,非該当"</formula1>
    </dataValidation>
    <dataValidation type="list" allowBlank="1" showInputMessage="1" showErrorMessage="1" sqref="AP14:AS20">
      <formula1>"　,○"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8"/>
  <sheetViews>
    <sheetView view="pageBreakPreview" zoomScaleNormal="100" zoomScaleSheetLayoutView="100" workbookViewId="0">
      <selection activeCell="BB8" sqref="BB8"/>
    </sheetView>
  </sheetViews>
  <sheetFormatPr defaultColWidth="1.58203125" defaultRowHeight="16" customHeight="1" x14ac:dyDescent="0.55000000000000004"/>
  <cols>
    <col min="1" max="53" width="1.58203125" style="1"/>
    <col min="54" max="54" width="7.58203125" style="1" bestFit="1" customWidth="1"/>
    <col min="55" max="16384" width="1.58203125" style="1"/>
  </cols>
  <sheetData>
    <row r="1" spans="1:54" ht="16" customHeight="1" x14ac:dyDescent="0.55000000000000004">
      <c r="A1" s="1" t="s">
        <v>52</v>
      </c>
    </row>
    <row r="3" spans="1:54" ht="16" customHeight="1" x14ac:dyDescent="0.55000000000000004">
      <c r="A3" s="102" t="s">
        <v>99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</row>
    <row r="5" spans="1:54" s="17" customFormat="1" ht="30" customHeight="1" x14ac:dyDescent="0.55000000000000004">
      <c r="A5" s="109" t="s">
        <v>100</v>
      </c>
      <c r="B5" s="109"/>
      <c r="C5" s="111" t="s">
        <v>101</v>
      </c>
      <c r="D5" s="121"/>
      <c r="E5" s="121"/>
      <c r="F5" s="121"/>
      <c r="G5" s="121"/>
      <c r="H5" s="121"/>
      <c r="I5" s="121"/>
      <c r="J5" s="121"/>
      <c r="K5" s="121"/>
      <c r="L5" s="112"/>
      <c r="M5" s="122" t="s">
        <v>223</v>
      </c>
      <c r="N5" s="123"/>
      <c r="O5" s="123"/>
      <c r="P5" s="123"/>
      <c r="Q5" s="123"/>
      <c r="R5" s="123"/>
      <c r="S5" s="123"/>
      <c r="T5" s="123"/>
      <c r="U5" s="124"/>
      <c r="V5" s="109" t="s">
        <v>103</v>
      </c>
      <c r="W5" s="109"/>
      <c r="X5" s="109"/>
      <c r="Y5" s="109"/>
      <c r="Z5" s="109" t="s">
        <v>225</v>
      </c>
      <c r="AA5" s="109"/>
      <c r="AB5" s="109"/>
      <c r="AC5" s="109"/>
      <c r="AD5" s="109"/>
      <c r="AE5" s="109"/>
      <c r="AF5" s="109"/>
      <c r="AG5" s="109"/>
      <c r="AH5" s="109"/>
      <c r="AI5" s="109"/>
      <c r="AJ5" s="109" t="s">
        <v>107</v>
      </c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20" t="s">
        <v>105</v>
      </c>
      <c r="AW5" s="109"/>
      <c r="AX5" s="109"/>
      <c r="AY5" s="109"/>
      <c r="AZ5" s="109"/>
    </row>
    <row r="6" spans="1:54" s="17" customFormat="1" ht="40" customHeight="1" x14ac:dyDescent="0.55000000000000004">
      <c r="A6" s="109" t="s">
        <v>108</v>
      </c>
      <c r="B6" s="109"/>
      <c r="C6" s="117" t="s">
        <v>102</v>
      </c>
      <c r="D6" s="118"/>
      <c r="E6" s="118"/>
      <c r="F6" s="118"/>
      <c r="G6" s="118"/>
      <c r="H6" s="118"/>
      <c r="I6" s="118"/>
      <c r="J6" s="118"/>
      <c r="K6" s="118"/>
      <c r="L6" s="119"/>
      <c r="M6" s="117" t="s">
        <v>224</v>
      </c>
      <c r="N6" s="118"/>
      <c r="O6" s="118"/>
      <c r="P6" s="118"/>
      <c r="Q6" s="118"/>
      <c r="R6" s="118"/>
      <c r="S6" s="118"/>
      <c r="T6" s="118"/>
      <c r="U6" s="119"/>
      <c r="V6" s="115">
        <v>256</v>
      </c>
      <c r="W6" s="115"/>
      <c r="X6" s="115"/>
      <c r="Y6" s="115"/>
      <c r="Z6" s="116" t="s">
        <v>104</v>
      </c>
      <c r="AA6" s="116"/>
      <c r="AB6" s="116"/>
      <c r="AC6" s="116"/>
      <c r="AD6" s="116"/>
      <c r="AE6" s="116"/>
      <c r="AF6" s="116"/>
      <c r="AG6" s="116"/>
      <c r="AH6" s="116"/>
      <c r="AI6" s="116"/>
      <c r="AJ6" s="110">
        <v>45017</v>
      </c>
      <c r="AK6" s="109"/>
      <c r="AL6" s="109"/>
      <c r="AM6" s="109"/>
      <c r="AN6" s="111"/>
      <c r="AO6" s="112" t="s">
        <v>106</v>
      </c>
      <c r="AP6" s="111"/>
      <c r="AQ6" s="113">
        <v>46112</v>
      </c>
      <c r="AR6" s="109"/>
      <c r="AS6" s="109"/>
      <c r="AT6" s="109"/>
      <c r="AU6" s="109"/>
      <c r="AV6" s="114">
        <f>IF($AQ6="","",ROUNDDOWN(DATEDIF($AJ6,$BB6+1,"Y"),0))</f>
        <v>3</v>
      </c>
      <c r="AW6" s="114"/>
      <c r="AX6" s="114"/>
      <c r="AY6" s="114"/>
      <c r="AZ6" s="114"/>
      <c r="BB6" s="33">
        <f>IF(AQ6="","",IF($AQ6&lt;=46112,$AQ6,46112))</f>
        <v>46112</v>
      </c>
    </row>
    <row r="7" spans="1:54" s="17" customFormat="1" ht="40" customHeight="1" x14ac:dyDescent="0.55000000000000004">
      <c r="A7" s="109">
        <v>1</v>
      </c>
      <c r="B7" s="109"/>
      <c r="C7" s="117"/>
      <c r="D7" s="118"/>
      <c r="E7" s="118"/>
      <c r="F7" s="118"/>
      <c r="G7" s="118"/>
      <c r="H7" s="118"/>
      <c r="I7" s="118"/>
      <c r="J7" s="118"/>
      <c r="K7" s="118"/>
      <c r="L7" s="119"/>
      <c r="M7" s="117"/>
      <c r="N7" s="118"/>
      <c r="O7" s="118"/>
      <c r="P7" s="118"/>
      <c r="Q7" s="118"/>
      <c r="R7" s="118"/>
      <c r="S7" s="118"/>
      <c r="T7" s="118"/>
      <c r="U7" s="119"/>
      <c r="V7" s="115"/>
      <c r="W7" s="115"/>
      <c r="X7" s="115"/>
      <c r="Y7" s="115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0"/>
      <c r="AK7" s="109"/>
      <c r="AL7" s="109"/>
      <c r="AM7" s="109"/>
      <c r="AN7" s="111"/>
      <c r="AO7" s="112" t="s">
        <v>106</v>
      </c>
      <c r="AP7" s="111"/>
      <c r="AQ7" s="113"/>
      <c r="AR7" s="109"/>
      <c r="AS7" s="109"/>
      <c r="AT7" s="109"/>
      <c r="AU7" s="109"/>
      <c r="AV7" s="114" t="str">
        <f>IF($AQ7="","",ROUNDDOWN(DATEDIF($AJ7,$BB7+1,"Y"),0))</f>
        <v/>
      </c>
      <c r="AW7" s="114"/>
      <c r="AX7" s="114"/>
      <c r="AY7" s="114"/>
      <c r="AZ7" s="114"/>
      <c r="BB7" s="33" t="str">
        <f>IF(AQ7="","",IF($AQ7&lt;=46112,$AQ7,46112))</f>
        <v/>
      </c>
    </row>
    <row r="8" spans="1:54" s="17" customFormat="1" ht="40" customHeight="1" x14ac:dyDescent="0.55000000000000004">
      <c r="A8" s="109">
        <v>2</v>
      </c>
      <c r="B8" s="109"/>
      <c r="C8" s="117"/>
      <c r="D8" s="118"/>
      <c r="E8" s="118"/>
      <c r="F8" s="118"/>
      <c r="G8" s="118"/>
      <c r="H8" s="118"/>
      <c r="I8" s="118"/>
      <c r="J8" s="118"/>
      <c r="K8" s="118"/>
      <c r="L8" s="119"/>
      <c r="M8" s="117"/>
      <c r="N8" s="118"/>
      <c r="O8" s="118"/>
      <c r="P8" s="118"/>
      <c r="Q8" s="118"/>
      <c r="R8" s="118"/>
      <c r="S8" s="118"/>
      <c r="T8" s="118"/>
      <c r="U8" s="119"/>
      <c r="V8" s="115"/>
      <c r="W8" s="115"/>
      <c r="X8" s="115"/>
      <c r="Y8" s="115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0"/>
      <c r="AK8" s="109"/>
      <c r="AL8" s="109"/>
      <c r="AM8" s="109"/>
      <c r="AN8" s="111"/>
      <c r="AO8" s="112" t="s">
        <v>106</v>
      </c>
      <c r="AP8" s="111"/>
      <c r="AQ8" s="113"/>
      <c r="AR8" s="109"/>
      <c r="AS8" s="109"/>
      <c r="AT8" s="109"/>
      <c r="AU8" s="109"/>
      <c r="AV8" s="114" t="str">
        <f t="shared" ref="AV8:AV16" si="0">IF($AQ8="","",ROUNDDOWN(DATEDIF($AJ8,$BB8+1,"Y"),0))</f>
        <v/>
      </c>
      <c r="AW8" s="114"/>
      <c r="AX8" s="114"/>
      <c r="AY8" s="114"/>
      <c r="AZ8" s="114"/>
      <c r="BB8" s="33" t="str">
        <f t="shared" ref="BB8:BB16" si="1">IF(AQ8="","",IF($AQ8&lt;=46112,$AQ8,46112))</f>
        <v/>
      </c>
    </row>
    <row r="9" spans="1:54" s="17" customFormat="1" ht="40" customHeight="1" x14ac:dyDescent="0.55000000000000004">
      <c r="A9" s="109">
        <v>3</v>
      </c>
      <c r="B9" s="109"/>
      <c r="C9" s="117"/>
      <c r="D9" s="118"/>
      <c r="E9" s="118"/>
      <c r="F9" s="118"/>
      <c r="G9" s="118"/>
      <c r="H9" s="118"/>
      <c r="I9" s="118"/>
      <c r="J9" s="118"/>
      <c r="K9" s="118"/>
      <c r="L9" s="119"/>
      <c r="M9" s="117"/>
      <c r="N9" s="118"/>
      <c r="O9" s="118"/>
      <c r="P9" s="118"/>
      <c r="Q9" s="118"/>
      <c r="R9" s="118"/>
      <c r="S9" s="118"/>
      <c r="T9" s="118"/>
      <c r="U9" s="119"/>
      <c r="V9" s="115"/>
      <c r="W9" s="115"/>
      <c r="X9" s="115"/>
      <c r="Y9" s="115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0"/>
      <c r="AK9" s="109"/>
      <c r="AL9" s="109"/>
      <c r="AM9" s="109"/>
      <c r="AN9" s="111"/>
      <c r="AO9" s="112" t="s">
        <v>106</v>
      </c>
      <c r="AP9" s="111"/>
      <c r="AQ9" s="113"/>
      <c r="AR9" s="109"/>
      <c r="AS9" s="109"/>
      <c r="AT9" s="109"/>
      <c r="AU9" s="109"/>
      <c r="AV9" s="114" t="str">
        <f t="shared" si="0"/>
        <v/>
      </c>
      <c r="AW9" s="114"/>
      <c r="AX9" s="114"/>
      <c r="AY9" s="114"/>
      <c r="AZ9" s="114"/>
      <c r="BB9" s="33" t="str">
        <f t="shared" si="1"/>
        <v/>
      </c>
    </row>
    <row r="10" spans="1:54" s="17" customFormat="1" ht="40" customHeight="1" x14ac:dyDescent="0.55000000000000004">
      <c r="A10" s="109">
        <v>4</v>
      </c>
      <c r="B10" s="109"/>
      <c r="C10" s="117"/>
      <c r="D10" s="118"/>
      <c r="E10" s="118"/>
      <c r="F10" s="118"/>
      <c r="G10" s="118"/>
      <c r="H10" s="118"/>
      <c r="I10" s="118"/>
      <c r="J10" s="118"/>
      <c r="K10" s="118"/>
      <c r="L10" s="119"/>
      <c r="M10" s="117"/>
      <c r="N10" s="118"/>
      <c r="O10" s="118"/>
      <c r="P10" s="118"/>
      <c r="Q10" s="118"/>
      <c r="R10" s="118"/>
      <c r="S10" s="118"/>
      <c r="T10" s="118"/>
      <c r="U10" s="119"/>
      <c r="V10" s="115"/>
      <c r="W10" s="115"/>
      <c r="X10" s="115"/>
      <c r="Y10" s="115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0"/>
      <c r="AK10" s="109"/>
      <c r="AL10" s="109"/>
      <c r="AM10" s="109"/>
      <c r="AN10" s="111"/>
      <c r="AO10" s="112" t="s">
        <v>106</v>
      </c>
      <c r="AP10" s="111"/>
      <c r="AQ10" s="113"/>
      <c r="AR10" s="109"/>
      <c r="AS10" s="109"/>
      <c r="AT10" s="109"/>
      <c r="AU10" s="109"/>
      <c r="AV10" s="114" t="str">
        <f t="shared" si="0"/>
        <v/>
      </c>
      <c r="AW10" s="114"/>
      <c r="AX10" s="114"/>
      <c r="AY10" s="114"/>
      <c r="AZ10" s="114"/>
      <c r="BB10" s="33" t="str">
        <f t="shared" si="1"/>
        <v/>
      </c>
    </row>
    <row r="11" spans="1:54" s="17" customFormat="1" ht="40" customHeight="1" x14ac:dyDescent="0.55000000000000004">
      <c r="A11" s="109">
        <v>5</v>
      </c>
      <c r="B11" s="109"/>
      <c r="C11" s="117"/>
      <c r="D11" s="118"/>
      <c r="E11" s="118"/>
      <c r="F11" s="118"/>
      <c r="G11" s="118"/>
      <c r="H11" s="118"/>
      <c r="I11" s="118"/>
      <c r="J11" s="118"/>
      <c r="K11" s="118"/>
      <c r="L11" s="119"/>
      <c r="M11" s="117"/>
      <c r="N11" s="118"/>
      <c r="O11" s="118"/>
      <c r="P11" s="118"/>
      <c r="Q11" s="118"/>
      <c r="R11" s="118"/>
      <c r="S11" s="118"/>
      <c r="T11" s="118"/>
      <c r="U11" s="119"/>
      <c r="V11" s="115"/>
      <c r="W11" s="115"/>
      <c r="X11" s="115"/>
      <c r="Y11" s="115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0"/>
      <c r="AK11" s="109"/>
      <c r="AL11" s="109"/>
      <c r="AM11" s="109"/>
      <c r="AN11" s="111"/>
      <c r="AO11" s="112" t="s">
        <v>106</v>
      </c>
      <c r="AP11" s="111"/>
      <c r="AQ11" s="113"/>
      <c r="AR11" s="109"/>
      <c r="AS11" s="109"/>
      <c r="AT11" s="109"/>
      <c r="AU11" s="109"/>
      <c r="AV11" s="114" t="str">
        <f t="shared" si="0"/>
        <v/>
      </c>
      <c r="AW11" s="114"/>
      <c r="AX11" s="114"/>
      <c r="AY11" s="114"/>
      <c r="AZ11" s="114"/>
      <c r="BB11" s="33" t="str">
        <f t="shared" si="1"/>
        <v/>
      </c>
    </row>
    <row r="12" spans="1:54" s="17" customFormat="1" ht="40" customHeight="1" x14ac:dyDescent="0.55000000000000004">
      <c r="A12" s="109">
        <v>6</v>
      </c>
      <c r="B12" s="109"/>
      <c r="C12" s="117"/>
      <c r="D12" s="118"/>
      <c r="E12" s="118"/>
      <c r="F12" s="118"/>
      <c r="G12" s="118"/>
      <c r="H12" s="118"/>
      <c r="I12" s="118"/>
      <c r="J12" s="118"/>
      <c r="K12" s="118"/>
      <c r="L12" s="119"/>
      <c r="M12" s="117"/>
      <c r="N12" s="118"/>
      <c r="O12" s="118"/>
      <c r="P12" s="118"/>
      <c r="Q12" s="118"/>
      <c r="R12" s="118"/>
      <c r="S12" s="118"/>
      <c r="T12" s="118"/>
      <c r="U12" s="119"/>
      <c r="V12" s="115"/>
      <c r="W12" s="115"/>
      <c r="X12" s="115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0"/>
      <c r="AK12" s="109"/>
      <c r="AL12" s="109"/>
      <c r="AM12" s="109"/>
      <c r="AN12" s="111"/>
      <c r="AO12" s="112" t="s">
        <v>106</v>
      </c>
      <c r="AP12" s="111"/>
      <c r="AQ12" s="113"/>
      <c r="AR12" s="109"/>
      <c r="AS12" s="109"/>
      <c r="AT12" s="109"/>
      <c r="AU12" s="109"/>
      <c r="AV12" s="114" t="str">
        <f t="shared" si="0"/>
        <v/>
      </c>
      <c r="AW12" s="114"/>
      <c r="AX12" s="114"/>
      <c r="AY12" s="114"/>
      <c r="AZ12" s="114"/>
      <c r="BB12" s="33" t="str">
        <f t="shared" si="1"/>
        <v/>
      </c>
    </row>
    <row r="13" spans="1:54" s="17" customFormat="1" ht="40" customHeight="1" x14ac:dyDescent="0.55000000000000004">
      <c r="A13" s="109">
        <v>7</v>
      </c>
      <c r="B13" s="109"/>
      <c r="C13" s="117"/>
      <c r="D13" s="118"/>
      <c r="E13" s="118"/>
      <c r="F13" s="118"/>
      <c r="G13" s="118"/>
      <c r="H13" s="118"/>
      <c r="I13" s="118"/>
      <c r="J13" s="118"/>
      <c r="K13" s="118"/>
      <c r="L13" s="119"/>
      <c r="M13" s="117"/>
      <c r="N13" s="118"/>
      <c r="O13" s="118"/>
      <c r="P13" s="118"/>
      <c r="Q13" s="118"/>
      <c r="R13" s="118"/>
      <c r="S13" s="118"/>
      <c r="T13" s="118"/>
      <c r="U13" s="119"/>
      <c r="V13" s="115"/>
      <c r="W13" s="115"/>
      <c r="X13" s="115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0"/>
      <c r="AK13" s="109"/>
      <c r="AL13" s="109"/>
      <c r="AM13" s="109"/>
      <c r="AN13" s="111"/>
      <c r="AO13" s="112" t="s">
        <v>106</v>
      </c>
      <c r="AP13" s="111"/>
      <c r="AQ13" s="113"/>
      <c r="AR13" s="109"/>
      <c r="AS13" s="109"/>
      <c r="AT13" s="109"/>
      <c r="AU13" s="109"/>
      <c r="AV13" s="114" t="str">
        <f t="shared" si="0"/>
        <v/>
      </c>
      <c r="AW13" s="114"/>
      <c r="AX13" s="114"/>
      <c r="AY13" s="114"/>
      <c r="AZ13" s="114"/>
      <c r="BB13" s="33" t="str">
        <f t="shared" si="1"/>
        <v/>
      </c>
    </row>
    <row r="14" spans="1:54" s="17" customFormat="1" ht="40" customHeight="1" x14ac:dyDescent="0.55000000000000004">
      <c r="A14" s="109">
        <v>8</v>
      </c>
      <c r="B14" s="109"/>
      <c r="C14" s="117"/>
      <c r="D14" s="118"/>
      <c r="E14" s="118"/>
      <c r="F14" s="118"/>
      <c r="G14" s="118"/>
      <c r="H14" s="118"/>
      <c r="I14" s="118"/>
      <c r="J14" s="118"/>
      <c r="K14" s="118"/>
      <c r="L14" s="119"/>
      <c r="M14" s="117"/>
      <c r="N14" s="118"/>
      <c r="O14" s="118"/>
      <c r="P14" s="118"/>
      <c r="Q14" s="118"/>
      <c r="R14" s="118"/>
      <c r="S14" s="118"/>
      <c r="T14" s="118"/>
      <c r="U14" s="119"/>
      <c r="V14" s="115"/>
      <c r="W14" s="115"/>
      <c r="X14" s="115"/>
      <c r="Y14" s="115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0"/>
      <c r="AK14" s="109"/>
      <c r="AL14" s="109"/>
      <c r="AM14" s="109"/>
      <c r="AN14" s="111"/>
      <c r="AO14" s="112" t="s">
        <v>106</v>
      </c>
      <c r="AP14" s="111"/>
      <c r="AQ14" s="113"/>
      <c r="AR14" s="109"/>
      <c r="AS14" s="109"/>
      <c r="AT14" s="109"/>
      <c r="AU14" s="109"/>
      <c r="AV14" s="114" t="str">
        <f t="shared" si="0"/>
        <v/>
      </c>
      <c r="AW14" s="114"/>
      <c r="AX14" s="114"/>
      <c r="AY14" s="114"/>
      <c r="AZ14" s="114"/>
      <c r="BB14" s="33" t="str">
        <f t="shared" si="1"/>
        <v/>
      </c>
    </row>
    <row r="15" spans="1:54" s="17" customFormat="1" ht="40" customHeight="1" x14ac:dyDescent="0.55000000000000004">
      <c r="A15" s="109">
        <v>9</v>
      </c>
      <c r="B15" s="109"/>
      <c r="C15" s="117"/>
      <c r="D15" s="118"/>
      <c r="E15" s="118"/>
      <c r="F15" s="118"/>
      <c r="G15" s="118"/>
      <c r="H15" s="118"/>
      <c r="I15" s="118"/>
      <c r="J15" s="118"/>
      <c r="K15" s="118"/>
      <c r="L15" s="119"/>
      <c r="M15" s="117"/>
      <c r="N15" s="118"/>
      <c r="O15" s="118"/>
      <c r="P15" s="118"/>
      <c r="Q15" s="118"/>
      <c r="R15" s="118"/>
      <c r="S15" s="118"/>
      <c r="T15" s="118"/>
      <c r="U15" s="119"/>
      <c r="V15" s="115"/>
      <c r="W15" s="115"/>
      <c r="X15" s="115"/>
      <c r="Y15" s="115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0"/>
      <c r="AK15" s="109"/>
      <c r="AL15" s="109"/>
      <c r="AM15" s="109"/>
      <c r="AN15" s="111"/>
      <c r="AO15" s="112" t="s">
        <v>106</v>
      </c>
      <c r="AP15" s="111"/>
      <c r="AQ15" s="113"/>
      <c r="AR15" s="109"/>
      <c r="AS15" s="109"/>
      <c r="AT15" s="109"/>
      <c r="AU15" s="109"/>
      <c r="AV15" s="114" t="str">
        <f t="shared" si="0"/>
        <v/>
      </c>
      <c r="AW15" s="114"/>
      <c r="AX15" s="114"/>
      <c r="AY15" s="114"/>
      <c r="AZ15" s="114"/>
      <c r="BB15" s="33" t="str">
        <f t="shared" si="1"/>
        <v/>
      </c>
    </row>
    <row r="16" spans="1:54" s="17" customFormat="1" ht="40" customHeight="1" x14ac:dyDescent="0.55000000000000004">
      <c r="A16" s="109">
        <v>10</v>
      </c>
      <c r="B16" s="109"/>
      <c r="C16" s="117"/>
      <c r="D16" s="118"/>
      <c r="E16" s="118"/>
      <c r="F16" s="118"/>
      <c r="G16" s="118"/>
      <c r="H16" s="118"/>
      <c r="I16" s="118"/>
      <c r="J16" s="118"/>
      <c r="K16" s="118"/>
      <c r="L16" s="119"/>
      <c r="M16" s="117"/>
      <c r="N16" s="118"/>
      <c r="O16" s="118"/>
      <c r="P16" s="118"/>
      <c r="Q16" s="118"/>
      <c r="R16" s="118"/>
      <c r="S16" s="118"/>
      <c r="T16" s="118"/>
      <c r="U16" s="119"/>
      <c r="V16" s="115"/>
      <c r="W16" s="115"/>
      <c r="X16" s="115"/>
      <c r="Y16" s="115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0"/>
      <c r="AK16" s="109"/>
      <c r="AL16" s="109"/>
      <c r="AM16" s="109"/>
      <c r="AN16" s="111"/>
      <c r="AO16" s="112" t="s">
        <v>106</v>
      </c>
      <c r="AP16" s="111"/>
      <c r="AQ16" s="113"/>
      <c r="AR16" s="109"/>
      <c r="AS16" s="109"/>
      <c r="AT16" s="109"/>
      <c r="AU16" s="109"/>
      <c r="AV16" s="114" t="str">
        <f t="shared" si="0"/>
        <v/>
      </c>
      <c r="AW16" s="114"/>
      <c r="AX16" s="114"/>
      <c r="AY16" s="114"/>
      <c r="AZ16" s="114"/>
      <c r="BB16" s="33" t="str">
        <f t="shared" si="1"/>
        <v/>
      </c>
    </row>
    <row r="17" spans="1:1" s="17" customFormat="1" ht="6" customHeight="1" x14ac:dyDescent="0.55000000000000004"/>
    <row r="18" spans="1:1" s="17" customFormat="1" ht="14.15" customHeight="1" x14ac:dyDescent="0.55000000000000004">
      <c r="A18" s="17" t="s">
        <v>109</v>
      </c>
    </row>
    <row r="19" spans="1:1" s="17" customFormat="1" ht="14.15" customHeight="1" x14ac:dyDescent="0.55000000000000004">
      <c r="A19" s="17" t="s">
        <v>241</v>
      </c>
    </row>
    <row r="20" spans="1:1" s="17" customFormat="1" ht="14.15" customHeight="1" x14ac:dyDescent="0.55000000000000004">
      <c r="A20" s="17" t="s">
        <v>110</v>
      </c>
    </row>
    <row r="21" spans="1:1" s="17" customFormat="1" ht="14.15" customHeight="1" x14ac:dyDescent="0.55000000000000004">
      <c r="A21" s="17" t="s">
        <v>111</v>
      </c>
    </row>
    <row r="22" spans="1:1" s="17" customFormat="1" ht="14.15" customHeight="1" x14ac:dyDescent="0.55000000000000004">
      <c r="A22" s="17" t="s">
        <v>112</v>
      </c>
    </row>
    <row r="23" spans="1:1" s="17" customFormat="1" ht="6" customHeight="1" x14ac:dyDescent="0.55000000000000004"/>
    <row r="24" spans="1:1" s="17" customFormat="1" ht="14.15" customHeight="1" x14ac:dyDescent="0.55000000000000004">
      <c r="A24" s="17" t="s">
        <v>113</v>
      </c>
    </row>
    <row r="25" spans="1:1" s="17" customFormat="1" ht="6" customHeight="1" x14ac:dyDescent="0.55000000000000004"/>
    <row r="26" spans="1:1" s="17" customFormat="1" ht="14.15" customHeight="1" x14ac:dyDescent="0.55000000000000004">
      <c r="A26" s="17" t="s">
        <v>114</v>
      </c>
    </row>
    <row r="27" spans="1:1" s="17" customFormat="1" ht="14.15" customHeight="1" x14ac:dyDescent="0.55000000000000004">
      <c r="A27" s="17" t="s">
        <v>115</v>
      </c>
    </row>
    <row r="28" spans="1:1" s="17" customFormat="1" ht="14.15" customHeight="1" x14ac:dyDescent="0.55000000000000004"/>
  </sheetData>
  <mergeCells count="107">
    <mergeCell ref="A3:AZ3"/>
    <mergeCell ref="AV5:AZ5"/>
    <mergeCell ref="AV6:AZ6"/>
    <mergeCell ref="AQ6:AU6"/>
    <mergeCell ref="AO6:AP6"/>
    <mergeCell ref="A5:B5"/>
    <mergeCell ref="A6:B6"/>
    <mergeCell ref="V5:Y5"/>
    <mergeCell ref="V6:Y6"/>
    <mergeCell ref="AJ6:AN6"/>
    <mergeCell ref="Z6:AI6"/>
    <mergeCell ref="Z5:AI5"/>
    <mergeCell ref="AJ5:AU5"/>
    <mergeCell ref="C6:L6"/>
    <mergeCell ref="C5:L5"/>
    <mergeCell ref="M5:U5"/>
    <mergeCell ref="M6:U6"/>
    <mergeCell ref="A7:B7"/>
    <mergeCell ref="V7:Y7"/>
    <mergeCell ref="Z7:AI7"/>
    <mergeCell ref="AJ7:AN7"/>
    <mergeCell ref="AO7:AP7"/>
    <mergeCell ref="AQ7:AU7"/>
    <mergeCell ref="AV7:AZ7"/>
    <mergeCell ref="C7:L7"/>
    <mergeCell ref="M7:U7"/>
    <mergeCell ref="A8:B8"/>
    <mergeCell ref="V8:Y8"/>
    <mergeCell ref="Z8:AI8"/>
    <mergeCell ref="AJ8:AN8"/>
    <mergeCell ref="AO8:AP8"/>
    <mergeCell ref="AQ8:AU8"/>
    <mergeCell ref="AV8:AZ8"/>
    <mergeCell ref="C8:L8"/>
    <mergeCell ref="M8:U8"/>
    <mergeCell ref="AJ9:AN9"/>
    <mergeCell ref="AO9:AP9"/>
    <mergeCell ref="AQ9:AU9"/>
    <mergeCell ref="AV9:AZ9"/>
    <mergeCell ref="A10:B10"/>
    <mergeCell ref="V10:Y10"/>
    <mergeCell ref="Z10:AI10"/>
    <mergeCell ref="AJ10:AN10"/>
    <mergeCell ref="AO10:AP10"/>
    <mergeCell ref="AQ10:AU10"/>
    <mergeCell ref="AV10:AZ10"/>
    <mergeCell ref="A9:B9"/>
    <mergeCell ref="V9:Y9"/>
    <mergeCell ref="Z9:AI9"/>
    <mergeCell ref="C9:L9"/>
    <mergeCell ref="M9:U9"/>
    <mergeCell ref="C10:L10"/>
    <mergeCell ref="M10:U10"/>
    <mergeCell ref="AJ11:AN11"/>
    <mergeCell ref="AO11:AP11"/>
    <mergeCell ref="AQ11:AU11"/>
    <mergeCell ref="AV11:AZ11"/>
    <mergeCell ref="A12:B12"/>
    <mergeCell ref="V12:Y12"/>
    <mergeCell ref="Z12:AI12"/>
    <mergeCell ref="AJ12:AN12"/>
    <mergeCell ref="AO12:AP12"/>
    <mergeCell ref="AQ12:AU12"/>
    <mergeCell ref="AV12:AZ12"/>
    <mergeCell ref="A11:B11"/>
    <mergeCell ref="V11:Y11"/>
    <mergeCell ref="Z11:AI11"/>
    <mergeCell ref="C11:L11"/>
    <mergeCell ref="M11:U11"/>
    <mergeCell ref="C12:L12"/>
    <mergeCell ref="M12:U12"/>
    <mergeCell ref="AJ13:AN13"/>
    <mergeCell ref="AO13:AP13"/>
    <mergeCell ref="AQ13:AU13"/>
    <mergeCell ref="AV13:AZ13"/>
    <mergeCell ref="A14:B14"/>
    <mergeCell ref="V14:Y14"/>
    <mergeCell ref="Z14:AI14"/>
    <mergeCell ref="AJ14:AN14"/>
    <mergeCell ref="AO14:AP14"/>
    <mergeCell ref="AQ14:AU14"/>
    <mergeCell ref="AV14:AZ14"/>
    <mergeCell ref="A13:B13"/>
    <mergeCell ref="V13:Y13"/>
    <mergeCell ref="Z13:AI13"/>
    <mergeCell ref="C13:L13"/>
    <mergeCell ref="M13:U13"/>
    <mergeCell ref="C14:L14"/>
    <mergeCell ref="M14:U14"/>
    <mergeCell ref="AJ15:AN15"/>
    <mergeCell ref="AO15:AP15"/>
    <mergeCell ref="AQ15:AU15"/>
    <mergeCell ref="AV15:AZ15"/>
    <mergeCell ref="A16:B16"/>
    <mergeCell ref="V16:Y16"/>
    <mergeCell ref="Z16:AI16"/>
    <mergeCell ref="AJ16:AN16"/>
    <mergeCell ref="AO16:AP16"/>
    <mergeCell ref="AQ16:AU16"/>
    <mergeCell ref="AV16:AZ16"/>
    <mergeCell ref="A15:B15"/>
    <mergeCell ref="V15:Y15"/>
    <mergeCell ref="Z15:AI15"/>
    <mergeCell ref="C15:L15"/>
    <mergeCell ref="M15:U15"/>
    <mergeCell ref="C16:L16"/>
    <mergeCell ref="M16:U16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view="pageBreakPreview" zoomScaleNormal="100" zoomScaleSheetLayoutView="100" workbookViewId="0">
      <selection activeCell="AB11" sqref="AB11:AT11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64</v>
      </c>
    </row>
    <row r="2" spans="1:49" ht="16" customHeight="1" x14ac:dyDescent="0.55000000000000004">
      <c r="AM2" s="125" t="s">
        <v>265</v>
      </c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4" spans="1:49" s="77" customFormat="1" ht="16" customHeight="1" x14ac:dyDescent="0.55000000000000004">
      <c r="A4" s="77" t="s">
        <v>242</v>
      </c>
    </row>
    <row r="5" spans="1:49" s="77" customFormat="1" ht="16" customHeight="1" x14ac:dyDescent="0.55000000000000004">
      <c r="A5" s="77" t="s">
        <v>243</v>
      </c>
    </row>
    <row r="7" spans="1:49" ht="16" customHeight="1" x14ac:dyDescent="0.55000000000000004">
      <c r="R7" s="1" t="s">
        <v>3</v>
      </c>
      <c r="AB7" s="126" t="str">
        <f>様式１!AB7</f>
        <v xml:space="preserve"> </v>
      </c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49" ht="16" customHeight="1" x14ac:dyDescent="0.55000000000000004">
      <c r="AB8" s="126" t="str">
        <f>様式１!AB8</f>
        <v xml:space="preserve"> </v>
      </c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</row>
    <row r="9" spans="1:49" ht="16" customHeight="1" x14ac:dyDescent="0.55000000000000004">
      <c r="R9" s="1" t="s">
        <v>4</v>
      </c>
      <c r="AB9" s="126" t="str">
        <f>様式１!AB9</f>
        <v xml:space="preserve"> </v>
      </c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</row>
    <row r="11" spans="1:49" ht="16" customHeight="1" x14ac:dyDescent="0.55000000000000004">
      <c r="R11" s="1" t="s">
        <v>5</v>
      </c>
      <c r="AB11" s="126" t="str">
        <f>様式１!AB11</f>
        <v xml:space="preserve"> </v>
      </c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32"/>
      <c r="AV11" s="32"/>
      <c r="AW11" s="32"/>
    </row>
    <row r="13" spans="1:49" ht="16" customHeight="1" x14ac:dyDescent="0.55000000000000004">
      <c r="A13" s="102" t="s">
        <v>65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</row>
    <row r="15" spans="1:49" s="74" customFormat="1" ht="16" customHeight="1" x14ac:dyDescent="0.55000000000000004">
      <c r="A15" s="74" t="s">
        <v>237</v>
      </c>
    </row>
    <row r="16" spans="1:49" ht="16" customHeight="1" x14ac:dyDescent="0.55000000000000004">
      <c r="A16" s="1" t="s">
        <v>226</v>
      </c>
    </row>
    <row r="18" spans="1:49" ht="16" customHeight="1" x14ac:dyDescent="0.55000000000000004">
      <c r="A18" s="102" t="s">
        <v>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</row>
    <row r="20" spans="1:49" ht="16" customHeight="1" x14ac:dyDescent="0.55000000000000004">
      <c r="A20" s="1" t="s">
        <v>67</v>
      </c>
    </row>
    <row r="21" spans="1:49" ht="16" customHeight="1" x14ac:dyDescent="0.55000000000000004">
      <c r="A21" s="1" t="s">
        <v>68</v>
      </c>
    </row>
    <row r="23" spans="1:49" ht="16" customHeight="1" x14ac:dyDescent="0.55000000000000004">
      <c r="A23" s="1" t="s">
        <v>84</v>
      </c>
    </row>
    <row r="24" spans="1:49" ht="16" customHeight="1" x14ac:dyDescent="0.55000000000000004">
      <c r="A24" s="1" t="s">
        <v>72</v>
      </c>
      <c r="J24" s="7" t="str">
        <f>様式１!P26</f>
        <v xml:space="preserve"> 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8"/>
      <c r="AS24" s="8"/>
      <c r="AT24" s="8"/>
      <c r="AU24" s="8"/>
      <c r="AV24" s="8"/>
      <c r="AW24" s="8"/>
    </row>
    <row r="25" spans="1:49" ht="16" customHeight="1" x14ac:dyDescent="0.55000000000000004">
      <c r="A25" s="1" t="s">
        <v>69</v>
      </c>
      <c r="J25" s="7" t="str">
        <f>様式１!P27</f>
        <v xml:space="preserve"> 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8"/>
      <c r="AS25" s="8"/>
      <c r="AT25" s="8"/>
      <c r="AU25" s="8"/>
      <c r="AV25" s="8"/>
      <c r="AW25" s="8"/>
    </row>
    <row r="26" spans="1:49" ht="16" customHeight="1" x14ac:dyDescent="0.55000000000000004">
      <c r="A26" s="1" t="s">
        <v>70</v>
      </c>
      <c r="J26" s="7" t="str">
        <f>様式１!P28</f>
        <v xml:space="preserve"> 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8"/>
      <c r="AS26" s="8"/>
      <c r="AT26" s="8"/>
      <c r="AU26" s="8"/>
      <c r="AV26" s="8"/>
      <c r="AW26" s="8"/>
    </row>
    <row r="27" spans="1:49" ht="16" customHeight="1" x14ac:dyDescent="0.55000000000000004">
      <c r="A27" s="1" t="s">
        <v>71</v>
      </c>
      <c r="J27" s="7" t="str">
        <f>様式１!P29</f>
        <v xml:space="preserve"> 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8"/>
      <c r="AS27" s="8"/>
      <c r="AT27" s="8"/>
      <c r="AU27" s="8"/>
      <c r="AV27" s="8"/>
      <c r="AW27" s="8"/>
    </row>
  </sheetData>
  <mergeCells count="7">
    <mergeCell ref="A13:AW13"/>
    <mergeCell ref="A18:AW18"/>
    <mergeCell ref="AM2:AW2"/>
    <mergeCell ref="AB11:AT11"/>
    <mergeCell ref="AB7:AW7"/>
    <mergeCell ref="AB8:AW8"/>
    <mergeCell ref="AB9:AW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6"/>
  <sheetViews>
    <sheetView view="pageBreakPreview" zoomScaleNormal="100" zoomScaleSheetLayoutView="100" workbookViewId="0">
      <selection activeCell="A4" sqref="A4:F4"/>
    </sheetView>
  </sheetViews>
  <sheetFormatPr defaultColWidth="1.58203125" defaultRowHeight="16" customHeight="1" x14ac:dyDescent="0.55000000000000004"/>
  <cols>
    <col min="1" max="16384" width="1.58203125" style="27"/>
  </cols>
  <sheetData>
    <row r="1" spans="1:49" ht="21" customHeight="1" x14ac:dyDescent="0.55000000000000004">
      <c r="A1" s="132" t="s">
        <v>73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</row>
    <row r="2" spans="1:49" ht="21" customHeight="1" x14ac:dyDescent="0.55000000000000004"/>
    <row r="3" spans="1:49" ht="16" customHeight="1" x14ac:dyDescent="0.55000000000000004">
      <c r="A3" s="133" t="s">
        <v>74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 t="s">
        <v>76</v>
      </c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</row>
    <row r="4" spans="1:49" ht="100" customHeight="1" x14ac:dyDescent="0.55000000000000004">
      <c r="A4" s="127"/>
      <c r="B4" s="128"/>
      <c r="C4" s="128"/>
      <c r="D4" s="128"/>
      <c r="E4" s="128"/>
      <c r="F4" s="128"/>
      <c r="G4" s="129"/>
      <c r="H4" s="129"/>
      <c r="I4" s="129" t="s">
        <v>75</v>
      </c>
      <c r="J4" s="129"/>
      <c r="K4" s="129"/>
      <c r="L4" s="129"/>
      <c r="M4" s="130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</row>
    <row r="5" spans="1:49" ht="100" customHeight="1" x14ac:dyDescent="0.55000000000000004">
      <c r="A5" s="127"/>
      <c r="B5" s="128"/>
      <c r="C5" s="128"/>
      <c r="D5" s="128"/>
      <c r="E5" s="128"/>
      <c r="F5" s="128"/>
      <c r="G5" s="129"/>
      <c r="H5" s="129"/>
      <c r="I5" s="129" t="s">
        <v>75</v>
      </c>
      <c r="J5" s="129"/>
      <c r="K5" s="129"/>
      <c r="L5" s="129"/>
      <c r="M5" s="130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</row>
    <row r="6" spans="1:49" ht="100" customHeight="1" x14ac:dyDescent="0.55000000000000004">
      <c r="A6" s="127"/>
      <c r="B6" s="128"/>
      <c r="C6" s="128"/>
      <c r="D6" s="128"/>
      <c r="E6" s="128"/>
      <c r="F6" s="128"/>
      <c r="G6" s="129"/>
      <c r="H6" s="129"/>
      <c r="I6" s="129" t="s">
        <v>75</v>
      </c>
      <c r="J6" s="129"/>
      <c r="K6" s="129"/>
      <c r="L6" s="129"/>
      <c r="M6" s="130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</row>
    <row r="7" spans="1:49" ht="100" customHeight="1" x14ac:dyDescent="0.55000000000000004">
      <c r="A7" s="127"/>
      <c r="B7" s="128"/>
      <c r="C7" s="128"/>
      <c r="D7" s="128"/>
      <c r="E7" s="128"/>
      <c r="F7" s="128"/>
      <c r="G7" s="129"/>
      <c r="H7" s="129"/>
      <c r="I7" s="129" t="s">
        <v>75</v>
      </c>
      <c r="J7" s="129"/>
      <c r="K7" s="129"/>
      <c r="L7" s="129"/>
      <c r="M7" s="130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</row>
    <row r="8" spans="1:49" ht="100" customHeight="1" x14ac:dyDescent="0.55000000000000004">
      <c r="A8" s="127"/>
      <c r="B8" s="128"/>
      <c r="C8" s="128"/>
      <c r="D8" s="128"/>
      <c r="E8" s="128"/>
      <c r="F8" s="128"/>
      <c r="G8" s="129"/>
      <c r="H8" s="129"/>
      <c r="I8" s="129" t="s">
        <v>75</v>
      </c>
      <c r="J8" s="129"/>
      <c r="K8" s="129"/>
      <c r="L8" s="129"/>
      <c r="M8" s="130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</row>
    <row r="9" spans="1:49" ht="100" customHeight="1" x14ac:dyDescent="0.55000000000000004">
      <c r="A9" s="127"/>
      <c r="B9" s="128"/>
      <c r="C9" s="128"/>
      <c r="D9" s="128"/>
      <c r="E9" s="128"/>
      <c r="F9" s="128"/>
      <c r="G9" s="129"/>
      <c r="H9" s="129"/>
      <c r="I9" s="129" t="s">
        <v>75</v>
      </c>
      <c r="J9" s="129"/>
      <c r="K9" s="129"/>
      <c r="L9" s="129"/>
      <c r="M9" s="130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</row>
    <row r="10" spans="1:49" ht="100" customHeight="1" x14ac:dyDescent="0.55000000000000004">
      <c r="A10" s="127"/>
      <c r="B10" s="128"/>
      <c r="C10" s="128"/>
      <c r="D10" s="128"/>
      <c r="E10" s="128"/>
      <c r="F10" s="128"/>
      <c r="G10" s="129"/>
      <c r="H10" s="129"/>
      <c r="I10" s="129" t="s">
        <v>75</v>
      </c>
      <c r="J10" s="129"/>
      <c r="K10" s="129"/>
      <c r="L10" s="129"/>
      <c r="M10" s="130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</row>
    <row r="11" spans="1:49" ht="100" customHeight="1" x14ac:dyDescent="0.55000000000000004">
      <c r="A11" s="127"/>
      <c r="B11" s="128"/>
      <c r="C11" s="128"/>
      <c r="D11" s="128"/>
      <c r="E11" s="128"/>
      <c r="F11" s="128"/>
      <c r="G11" s="129"/>
      <c r="H11" s="129"/>
      <c r="I11" s="129" t="s">
        <v>75</v>
      </c>
      <c r="J11" s="129"/>
      <c r="K11" s="129"/>
      <c r="L11" s="129"/>
      <c r="M11" s="130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</row>
    <row r="12" spans="1:49" ht="100" customHeight="1" x14ac:dyDescent="0.55000000000000004">
      <c r="A12" s="127"/>
      <c r="B12" s="128"/>
      <c r="C12" s="128"/>
      <c r="D12" s="128"/>
      <c r="E12" s="128"/>
      <c r="F12" s="128"/>
      <c r="G12" s="129"/>
      <c r="H12" s="129"/>
      <c r="I12" s="129" t="s">
        <v>75</v>
      </c>
      <c r="J12" s="129"/>
      <c r="K12" s="129"/>
      <c r="L12" s="129"/>
      <c r="M12" s="130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</row>
    <row r="13" spans="1:49" ht="100" customHeight="1" x14ac:dyDescent="0.55000000000000004">
      <c r="A13" s="127"/>
      <c r="B13" s="128"/>
      <c r="C13" s="128"/>
      <c r="D13" s="128"/>
      <c r="E13" s="128"/>
      <c r="F13" s="128"/>
      <c r="G13" s="129"/>
      <c r="H13" s="129"/>
      <c r="I13" s="129" t="s">
        <v>75</v>
      </c>
      <c r="J13" s="129"/>
      <c r="K13" s="129"/>
      <c r="L13" s="129"/>
      <c r="M13" s="130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</row>
    <row r="14" spans="1:49" ht="100" customHeight="1" x14ac:dyDescent="0.55000000000000004">
      <c r="A14" s="127"/>
      <c r="B14" s="128"/>
      <c r="C14" s="128"/>
      <c r="D14" s="128"/>
      <c r="E14" s="128"/>
      <c r="F14" s="128"/>
      <c r="G14" s="129"/>
      <c r="H14" s="129"/>
      <c r="I14" s="129" t="s">
        <v>75</v>
      </c>
      <c r="J14" s="129"/>
      <c r="K14" s="129"/>
      <c r="L14" s="129"/>
      <c r="M14" s="130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</row>
    <row r="15" spans="1:49" ht="100" customHeight="1" x14ac:dyDescent="0.55000000000000004">
      <c r="A15" s="127"/>
      <c r="B15" s="128"/>
      <c r="C15" s="128"/>
      <c r="D15" s="128"/>
      <c r="E15" s="128"/>
      <c r="F15" s="128"/>
      <c r="G15" s="129"/>
      <c r="H15" s="129"/>
      <c r="I15" s="129" t="s">
        <v>75</v>
      </c>
      <c r="J15" s="129"/>
      <c r="K15" s="129"/>
      <c r="L15" s="129"/>
      <c r="M15" s="130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</row>
    <row r="16" spans="1:49" ht="100" customHeight="1" x14ac:dyDescent="0.55000000000000004">
      <c r="A16" s="127"/>
      <c r="B16" s="128"/>
      <c r="C16" s="128"/>
      <c r="D16" s="128"/>
      <c r="E16" s="128"/>
      <c r="F16" s="128"/>
      <c r="G16" s="129"/>
      <c r="H16" s="129"/>
      <c r="I16" s="129" t="s">
        <v>75</v>
      </c>
      <c r="J16" s="129"/>
      <c r="K16" s="129"/>
      <c r="L16" s="129"/>
      <c r="M16" s="130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</row>
  </sheetData>
  <mergeCells count="55">
    <mergeCell ref="A15:F15"/>
    <mergeCell ref="G15:H15"/>
    <mergeCell ref="I15:M15"/>
    <mergeCell ref="N15:AW15"/>
    <mergeCell ref="A16:F16"/>
    <mergeCell ref="G16:H16"/>
    <mergeCell ref="I16:M16"/>
    <mergeCell ref="N16:AW16"/>
    <mergeCell ref="A13:F13"/>
    <mergeCell ref="G13:H13"/>
    <mergeCell ref="I13:M13"/>
    <mergeCell ref="N13:AW13"/>
    <mergeCell ref="A14:F14"/>
    <mergeCell ref="G14:H14"/>
    <mergeCell ref="I14:M14"/>
    <mergeCell ref="N14:AW14"/>
    <mergeCell ref="A11:F11"/>
    <mergeCell ref="G11:H11"/>
    <mergeCell ref="I11:M11"/>
    <mergeCell ref="N11:AW11"/>
    <mergeCell ref="A12:F12"/>
    <mergeCell ref="G12:H12"/>
    <mergeCell ref="I12:M12"/>
    <mergeCell ref="N12:AW12"/>
    <mergeCell ref="A9:F9"/>
    <mergeCell ref="G9:H9"/>
    <mergeCell ref="I9:M9"/>
    <mergeCell ref="N9:AW9"/>
    <mergeCell ref="A10:F10"/>
    <mergeCell ref="G10:H10"/>
    <mergeCell ref="I10:M10"/>
    <mergeCell ref="N10:AW10"/>
    <mergeCell ref="A7:F7"/>
    <mergeCell ref="G7:H7"/>
    <mergeCell ref="I7:M7"/>
    <mergeCell ref="N7:AW7"/>
    <mergeCell ref="A8:F8"/>
    <mergeCell ref="G8:H8"/>
    <mergeCell ref="I8:M8"/>
    <mergeCell ref="N8:AW8"/>
    <mergeCell ref="A6:F6"/>
    <mergeCell ref="G6:H6"/>
    <mergeCell ref="I6:M6"/>
    <mergeCell ref="N6:AW6"/>
    <mergeCell ref="A1:AW1"/>
    <mergeCell ref="A4:F4"/>
    <mergeCell ref="G4:H4"/>
    <mergeCell ref="I4:M4"/>
    <mergeCell ref="A3:M3"/>
    <mergeCell ref="N3:AW3"/>
    <mergeCell ref="N4:AW4"/>
    <mergeCell ref="A5:F5"/>
    <mergeCell ref="G5:H5"/>
    <mergeCell ref="I5:M5"/>
    <mergeCell ref="N5:AW5"/>
  </mergeCells>
  <phoneticPr fontId="1"/>
  <dataValidations count="1">
    <dataValidation type="list" allowBlank="1" showInputMessage="1" showErrorMessage="1" sqref="A4:F16">
      <formula1>"　,仕様書,選定要項,その他"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3"/>
  <sheetViews>
    <sheetView view="pageBreakPreview" zoomScaleNormal="100" zoomScaleSheetLayoutView="100" workbookViewId="0">
      <selection activeCell="G12" sqref="G12"/>
    </sheetView>
  </sheetViews>
  <sheetFormatPr defaultColWidth="1.58203125" defaultRowHeight="16" customHeight="1" x14ac:dyDescent="0.55000000000000004"/>
  <cols>
    <col min="1" max="50" width="1.58203125" style="1"/>
    <col min="51" max="51" width="6.58203125" style="1" bestFit="1" customWidth="1"/>
    <col min="52" max="52" width="7.58203125" style="1" bestFit="1" customWidth="1"/>
    <col min="53" max="16384" width="1.58203125" style="1"/>
  </cols>
  <sheetData>
    <row r="1" spans="1:49" ht="16" customHeight="1" x14ac:dyDescent="0.55000000000000004">
      <c r="A1" s="1" t="s">
        <v>77</v>
      </c>
    </row>
    <row r="2" spans="1:49" ht="16" customHeight="1" x14ac:dyDescent="0.55000000000000004">
      <c r="AM2" s="125" t="s">
        <v>265</v>
      </c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4" spans="1:49" s="77" customFormat="1" ht="16" customHeight="1" x14ac:dyDescent="0.55000000000000004">
      <c r="A4" s="77" t="s">
        <v>242</v>
      </c>
    </row>
    <row r="5" spans="1:49" s="77" customFormat="1" ht="16" customHeight="1" x14ac:dyDescent="0.55000000000000004">
      <c r="A5" s="77" t="s">
        <v>243</v>
      </c>
    </row>
    <row r="7" spans="1:49" ht="16" customHeight="1" x14ac:dyDescent="0.55000000000000004">
      <c r="R7" s="1" t="s">
        <v>3</v>
      </c>
      <c r="AB7" s="126" t="str">
        <f>様式１!AB7</f>
        <v xml:space="preserve"> </v>
      </c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49" ht="16" customHeight="1" x14ac:dyDescent="0.55000000000000004">
      <c r="AB8" s="126" t="str">
        <f>様式１!AB8</f>
        <v xml:space="preserve"> </v>
      </c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</row>
    <row r="9" spans="1:49" ht="16" customHeight="1" x14ac:dyDescent="0.55000000000000004">
      <c r="R9" s="1" t="s">
        <v>4</v>
      </c>
      <c r="AB9" s="126" t="str">
        <f>様式１!AB9</f>
        <v xml:space="preserve"> </v>
      </c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</row>
    <row r="10" spans="1:49" ht="16" customHeight="1" x14ac:dyDescent="0.55000000000000004"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6" customHeight="1" x14ac:dyDescent="0.55000000000000004">
      <c r="R11" s="1" t="s">
        <v>5</v>
      </c>
      <c r="AB11" s="126" t="str">
        <f>様式１!AB11</f>
        <v xml:space="preserve"> </v>
      </c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78"/>
      <c r="AV11" s="78"/>
      <c r="AW11" s="78"/>
    </row>
    <row r="13" spans="1:49" ht="16" customHeight="1" x14ac:dyDescent="0.55000000000000004">
      <c r="A13" s="102" t="s">
        <v>78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</row>
    <row r="15" spans="1:49" s="74" customFormat="1" ht="16" customHeight="1" x14ac:dyDescent="0.55000000000000004">
      <c r="A15" s="74" t="s">
        <v>237</v>
      </c>
    </row>
    <row r="16" spans="1:49" ht="16" customHeight="1" x14ac:dyDescent="0.55000000000000004">
      <c r="A16" s="1" t="s">
        <v>79</v>
      </c>
    </row>
    <row r="17" spans="1:53" ht="16" customHeight="1" x14ac:dyDescent="0.55000000000000004">
      <c r="A17" s="1" t="s">
        <v>80</v>
      </c>
    </row>
    <row r="18" spans="1:53" ht="16" customHeight="1" x14ac:dyDescent="0.55000000000000004">
      <c r="A18" s="1" t="s">
        <v>81</v>
      </c>
    </row>
    <row r="19" spans="1:53" ht="16" customHeight="1" x14ac:dyDescent="0.55000000000000004">
      <c r="A19" s="1" t="s">
        <v>82</v>
      </c>
    </row>
    <row r="21" spans="1:53" ht="16" customHeight="1" x14ac:dyDescent="0.55000000000000004">
      <c r="A21" s="102" t="s">
        <v>7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</row>
    <row r="23" spans="1:53" ht="16" customHeight="1" x14ac:dyDescent="0.55000000000000004">
      <c r="A23" s="1" t="s">
        <v>83</v>
      </c>
    </row>
    <row r="24" spans="1:53" s="77" customFormat="1" ht="16" customHeight="1" x14ac:dyDescent="0.55000000000000004">
      <c r="A24" s="77" t="s">
        <v>245</v>
      </c>
      <c r="R24" s="125"/>
      <c r="S24" s="125"/>
      <c r="T24" s="83" t="s">
        <v>246</v>
      </c>
      <c r="U24" s="83"/>
      <c r="V24" s="125"/>
      <c r="W24" s="125"/>
      <c r="X24" s="77" t="s">
        <v>247</v>
      </c>
      <c r="AB24" s="125"/>
      <c r="AC24" s="125"/>
      <c r="AD24" s="83" t="s">
        <v>246</v>
      </c>
      <c r="AE24" s="83"/>
      <c r="AF24" s="125"/>
      <c r="AG24" s="125"/>
      <c r="AH24" s="77" t="s">
        <v>248</v>
      </c>
      <c r="AY24" s="79" t="s">
        <v>244</v>
      </c>
      <c r="AZ24" s="79" t="s">
        <v>244</v>
      </c>
    </row>
    <row r="25" spans="1:53" ht="16" customHeight="1" x14ac:dyDescent="0.55000000000000004">
      <c r="AY25" s="28" t="str">
        <f>IF(AY$24="","",HOUR(AY$24))</f>
        <v/>
      </c>
      <c r="AZ25" s="28" t="str">
        <f>IF(AZ$24="","",HOUR(AZ$24))</f>
        <v/>
      </c>
    </row>
    <row r="26" spans="1:53" ht="16" customHeight="1" x14ac:dyDescent="0.55000000000000004">
      <c r="A26" s="1" t="s">
        <v>85</v>
      </c>
      <c r="AY26" s="28" t="str">
        <f>IF(AY$24="","　　",IF(AY$25&lt;=12,"午前","午後"))</f>
        <v>　　</v>
      </c>
      <c r="AZ26" s="28" t="str">
        <f>IF(AZ$24="","　　",IF(AZ$25&lt;=12,"午前","午後"))</f>
        <v>　　</v>
      </c>
    </row>
    <row r="27" spans="1:53" ht="16" customHeight="1" x14ac:dyDescent="0.55000000000000004">
      <c r="B27" s="28"/>
      <c r="D27" s="135"/>
      <c r="E27" s="135"/>
      <c r="F27" s="31" t="s">
        <v>249</v>
      </c>
      <c r="G27" s="31"/>
      <c r="H27" s="31"/>
      <c r="I27" s="31"/>
      <c r="J27" s="31"/>
      <c r="AZ27" s="28" t="str">
        <f>IF(AY$24="","",MINUTE(AY$24))</f>
        <v/>
      </c>
      <c r="BA27" s="28" t="str">
        <f>IF(AZ$24="","",MINUTE(AZ$24))</f>
        <v/>
      </c>
    </row>
    <row r="29" spans="1:53" ht="16" customHeight="1" x14ac:dyDescent="0.55000000000000004">
      <c r="A29" s="1" t="s">
        <v>86</v>
      </c>
    </row>
    <row r="30" spans="1:53" ht="16" customHeight="1" x14ac:dyDescent="0.55000000000000004">
      <c r="A30" s="1" t="s">
        <v>72</v>
      </c>
      <c r="J30" s="7" t="str">
        <f>様式１!P26</f>
        <v xml:space="preserve"> 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8"/>
      <c r="AS30" s="8"/>
      <c r="AT30" s="8"/>
      <c r="AU30" s="8"/>
      <c r="AV30" s="8"/>
      <c r="AW30" s="8"/>
    </row>
    <row r="31" spans="1:53" ht="16" customHeight="1" x14ac:dyDescent="0.55000000000000004">
      <c r="A31" s="1" t="s">
        <v>69</v>
      </c>
      <c r="J31" s="7" t="str">
        <f>様式１!P27</f>
        <v xml:space="preserve"> 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8"/>
      <c r="AS31" s="8"/>
      <c r="AT31" s="8"/>
      <c r="AU31" s="8"/>
      <c r="AV31" s="8"/>
      <c r="AW31" s="8"/>
    </row>
    <row r="32" spans="1:53" ht="16" customHeight="1" x14ac:dyDescent="0.55000000000000004">
      <c r="A32" s="1" t="s">
        <v>70</v>
      </c>
      <c r="J32" s="7" t="str">
        <f>様式１!P28</f>
        <v xml:space="preserve"> 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8"/>
      <c r="AS32" s="8"/>
      <c r="AT32" s="8"/>
      <c r="AU32" s="8"/>
      <c r="AV32" s="8"/>
      <c r="AW32" s="8"/>
    </row>
    <row r="33" spans="1:49" ht="16" customHeight="1" x14ac:dyDescent="0.55000000000000004">
      <c r="A33" s="1" t="s">
        <v>71</v>
      </c>
      <c r="J33" s="7" t="str">
        <f>様式１!P29</f>
        <v xml:space="preserve"> 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8"/>
      <c r="AS33" s="8"/>
      <c r="AT33" s="8"/>
      <c r="AU33" s="8"/>
      <c r="AV33" s="8"/>
      <c r="AW33" s="8"/>
    </row>
    <row r="34" spans="1:49" s="31" customFormat="1" ht="16" customHeight="1" x14ac:dyDescent="0.55000000000000004"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</row>
    <row r="35" spans="1:49" ht="16" customHeight="1" x14ac:dyDescent="0.55000000000000004">
      <c r="A35" s="1" t="s">
        <v>87</v>
      </c>
    </row>
    <row r="36" spans="1:49" ht="16" customHeight="1" x14ac:dyDescent="0.55000000000000004"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</row>
    <row r="37" spans="1:49" ht="16" customHeight="1" x14ac:dyDescent="0.55000000000000004"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</row>
    <row r="38" spans="1:49" ht="16" customHeight="1" x14ac:dyDescent="0.55000000000000004"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</row>
    <row r="39" spans="1:49" ht="16" customHeight="1" x14ac:dyDescent="0.55000000000000004"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</row>
    <row r="40" spans="1:49" ht="16" customHeight="1" x14ac:dyDescent="0.55000000000000004"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</row>
    <row r="41" spans="1:49" ht="16" customHeight="1" x14ac:dyDescent="0.55000000000000004"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</row>
    <row r="42" spans="1:49" ht="16" customHeight="1" x14ac:dyDescent="0.55000000000000004"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</row>
    <row r="43" spans="1:49" ht="16" customHeight="1" x14ac:dyDescent="0.55000000000000004"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</row>
  </sheetData>
  <mergeCells count="15">
    <mergeCell ref="A13:AW13"/>
    <mergeCell ref="A21:AW21"/>
    <mergeCell ref="D36:AW43"/>
    <mergeCell ref="AM2:AW2"/>
    <mergeCell ref="AB7:AW7"/>
    <mergeCell ref="AB8:AW8"/>
    <mergeCell ref="AB9:AW9"/>
    <mergeCell ref="AB11:AT11"/>
    <mergeCell ref="R24:S24"/>
    <mergeCell ref="T24:U24"/>
    <mergeCell ref="V24:W24"/>
    <mergeCell ref="AB24:AC24"/>
    <mergeCell ref="AD24:AE24"/>
    <mergeCell ref="AF24:AG24"/>
    <mergeCell ref="D27:E2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"/>
  <sheetViews>
    <sheetView view="pageBreakPreview" zoomScaleNormal="100" zoomScaleSheetLayoutView="100" workbookViewId="0">
      <selection activeCell="AM3" sqref="AM3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88</v>
      </c>
    </row>
    <row r="2" spans="1:49" ht="16" customHeight="1" x14ac:dyDescent="0.55000000000000004">
      <c r="AM2" s="125" t="s">
        <v>265</v>
      </c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4" spans="1:49" s="77" customFormat="1" ht="16" customHeight="1" x14ac:dyDescent="0.55000000000000004">
      <c r="A4" s="77" t="s">
        <v>242</v>
      </c>
    </row>
    <row r="5" spans="1:49" s="77" customFormat="1" ht="16" customHeight="1" x14ac:dyDescent="0.55000000000000004">
      <c r="A5" s="77" t="s">
        <v>243</v>
      </c>
    </row>
    <row r="7" spans="1:49" ht="16" customHeight="1" x14ac:dyDescent="0.55000000000000004">
      <c r="R7" s="1" t="s">
        <v>3</v>
      </c>
      <c r="AB7" s="126" t="str">
        <f>様式１!AB7</f>
        <v xml:space="preserve"> </v>
      </c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49" ht="16" customHeight="1" x14ac:dyDescent="0.55000000000000004">
      <c r="AB8" s="126" t="str">
        <f>様式１!AB8</f>
        <v xml:space="preserve"> </v>
      </c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</row>
    <row r="9" spans="1:49" ht="16" customHeight="1" x14ac:dyDescent="0.55000000000000004">
      <c r="R9" s="1" t="s">
        <v>4</v>
      </c>
      <c r="AB9" s="126" t="str">
        <f>様式１!AB9</f>
        <v xml:space="preserve"> </v>
      </c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</row>
    <row r="10" spans="1:49" ht="16" customHeight="1" x14ac:dyDescent="0.55000000000000004"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6" customHeight="1" x14ac:dyDescent="0.55000000000000004">
      <c r="R11" s="1" t="s">
        <v>5</v>
      </c>
      <c r="AB11" s="126" t="str">
        <f>様式１!AB11</f>
        <v xml:space="preserve"> </v>
      </c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83" t="s">
        <v>238</v>
      </c>
      <c r="AV11" s="83"/>
      <c r="AW11" s="78"/>
    </row>
    <row r="13" spans="1:49" ht="16" customHeight="1" x14ac:dyDescent="0.55000000000000004">
      <c r="A13" s="102" t="s">
        <v>89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</row>
    <row r="15" spans="1:49" s="74" customFormat="1" ht="16" customHeight="1" x14ac:dyDescent="0.55000000000000004">
      <c r="A15" s="74" t="s">
        <v>237</v>
      </c>
    </row>
    <row r="16" spans="1:49" ht="16" customHeight="1" x14ac:dyDescent="0.55000000000000004">
      <c r="A16" s="1" t="s">
        <v>90</v>
      </c>
    </row>
    <row r="18" spans="1:49" ht="16" customHeight="1" x14ac:dyDescent="0.55000000000000004">
      <c r="A18" s="102" t="s">
        <v>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</row>
    <row r="20" spans="1:49" ht="16" customHeight="1" x14ac:dyDescent="0.55000000000000004">
      <c r="A20" s="1" t="s">
        <v>8</v>
      </c>
    </row>
    <row r="21" spans="1:49" ht="16" customHeight="1" x14ac:dyDescent="0.55000000000000004">
      <c r="A21" s="1" t="s">
        <v>94</v>
      </c>
    </row>
  </sheetData>
  <mergeCells count="8">
    <mergeCell ref="A13:AW13"/>
    <mergeCell ref="A18:AW18"/>
    <mergeCell ref="AM2:AW2"/>
    <mergeCell ref="AB7:AW7"/>
    <mergeCell ref="AB8:AW8"/>
    <mergeCell ref="AB9:AW9"/>
    <mergeCell ref="AB11:AT11"/>
    <mergeCell ref="AU11:AV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view="pageBreakPreview" topLeftCell="A13" zoomScaleNormal="100" zoomScaleSheetLayoutView="100" workbookViewId="0">
      <selection activeCell="E25" sqref="E25:AG26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95</v>
      </c>
    </row>
    <row r="3" spans="1:49" ht="16" customHeight="1" x14ac:dyDescent="0.55000000000000004">
      <c r="A3" s="102" t="s">
        <v>93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</row>
    <row r="4" spans="1:49" ht="6" customHeight="1" x14ac:dyDescent="0.55000000000000004"/>
    <row r="5" spans="1:49" ht="3" customHeight="1" x14ac:dyDescent="0.5500000000000000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1"/>
    </row>
    <row r="6" spans="1:49" ht="17.149999999999999" customHeight="1" x14ac:dyDescent="0.55000000000000004">
      <c r="A6" s="12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03" t="str">
        <f>様式１!AB7&amp;"　"&amp;様式１!AB8</f>
        <v xml:space="preserve"> 　 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4"/>
    </row>
    <row r="7" spans="1:49" ht="17.149999999999999" customHeight="1" x14ac:dyDescent="0.55000000000000004">
      <c r="A7" s="12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03" t="str">
        <f>様式１!AB9</f>
        <v xml:space="preserve"> </v>
      </c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4"/>
    </row>
    <row r="8" spans="1:49" ht="17.149999999999999" customHeight="1" x14ac:dyDescent="0.55000000000000004">
      <c r="A8" s="12" t="s">
        <v>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03" t="str">
        <f>様式１!AB11</f>
        <v xml:space="preserve"> 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4"/>
    </row>
    <row r="9" spans="1:49" ht="17.149999999999999" customHeight="1" x14ac:dyDescent="0.55000000000000004">
      <c r="A9" s="12" t="s">
        <v>27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03" t="str">
        <f>様式１!P26&amp;"　"&amp;様式１!P27</f>
        <v xml:space="preserve"> 　 </v>
      </c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4"/>
    </row>
    <row r="10" spans="1:49" ht="17.149999999999999" customHeight="1" x14ac:dyDescent="0.55000000000000004">
      <c r="A10" s="12" t="s">
        <v>13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03" t="str">
        <f>様式１!P28</f>
        <v xml:space="preserve"> </v>
      </c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4"/>
    </row>
    <row r="11" spans="1:49" ht="3" customHeight="1" x14ac:dyDescent="0.55000000000000004">
      <c r="A11" s="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</row>
    <row r="12" spans="1:49" ht="16" customHeight="1" x14ac:dyDescent="0.55000000000000004">
      <c r="A12" s="98" t="s">
        <v>47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 t="s">
        <v>39</v>
      </c>
      <c r="AI12" s="98"/>
      <c r="AJ12" s="98"/>
      <c r="AK12" s="98"/>
      <c r="AL12" s="108" t="s">
        <v>40</v>
      </c>
      <c r="AM12" s="98"/>
      <c r="AN12" s="98"/>
      <c r="AO12" s="98"/>
      <c r="AP12" s="109" t="s">
        <v>36</v>
      </c>
      <c r="AQ12" s="109"/>
      <c r="AR12" s="109"/>
      <c r="AS12" s="109"/>
      <c r="AT12" s="109"/>
      <c r="AU12" s="109"/>
      <c r="AV12" s="109"/>
      <c r="AW12" s="109"/>
    </row>
    <row r="13" spans="1:49" ht="16" customHeight="1" x14ac:dyDescent="0.55000000000000004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109" t="s">
        <v>37</v>
      </c>
      <c r="AQ13" s="109"/>
      <c r="AR13" s="109"/>
      <c r="AS13" s="109"/>
      <c r="AT13" s="109" t="s">
        <v>38</v>
      </c>
      <c r="AU13" s="109"/>
      <c r="AV13" s="109"/>
      <c r="AW13" s="109"/>
    </row>
    <row r="14" spans="1:49" ht="36" customHeight="1" x14ac:dyDescent="0.55000000000000004">
      <c r="A14" s="136" t="s">
        <v>21</v>
      </c>
      <c r="B14" s="137"/>
      <c r="C14" s="138"/>
      <c r="D14" s="34"/>
      <c r="E14" s="142" t="s">
        <v>121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3"/>
      <c r="AH14" s="133" t="s">
        <v>119</v>
      </c>
      <c r="AI14" s="133"/>
      <c r="AJ14" s="133"/>
      <c r="AK14" s="133"/>
      <c r="AL14" s="98">
        <v>1</v>
      </c>
      <c r="AM14" s="98"/>
      <c r="AN14" s="98"/>
      <c r="AO14" s="98"/>
      <c r="AP14" s="107"/>
      <c r="AQ14" s="107"/>
      <c r="AR14" s="107"/>
      <c r="AS14" s="107"/>
      <c r="AT14" s="98"/>
      <c r="AU14" s="98"/>
      <c r="AV14" s="98"/>
      <c r="AW14" s="98"/>
    </row>
    <row r="15" spans="1:49" ht="36" customHeight="1" x14ac:dyDescent="0.55000000000000004">
      <c r="A15" s="98" t="s">
        <v>22</v>
      </c>
      <c r="B15" s="98"/>
      <c r="C15" s="98"/>
      <c r="D15" s="16"/>
      <c r="E15" s="146" t="s">
        <v>123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7"/>
      <c r="AH15" s="133" t="s">
        <v>119</v>
      </c>
      <c r="AI15" s="133"/>
      <c r="AJ15" s="133"/>
      <c r="AK15" s="133"/>
      <c r="AL15" s="98">
        <v>1</v>
      </c>
      <c r="AM15" s="98"/>
      <c r="AN15" s="98"/>
      <c r="AO15" s="98"/>
      <c r="AP15" s="107"/>
      <c r="AQ15" s="107"/>
      <c r="AR15" s="107"/>
      <c r="AS15" s="107"/>
      <c r="AT15" s="98"/>
      <c r="AU15" s="98"/>
      <c r="AV15" s="98"/>
      <c r="AW15" s="98"/>
    </row>
    <row r="16" spans="1:49" ht="36" customHeight="1" x14ac:dyDescent="0.55000000000000004">
      <c r="A16" s="98" t="s">
        <v>23</v>
      </c>
      <c r="B16" s="98"/>
      <c r="C16" s="98"/>
      <c r="D16" s="16"/>
      <c r="E16" s="146" t="s">
        <v>122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7"/>
      <c r="AH16" s="133" t="s">
        <v>119</v>
      </c>
      <c r="AI16" s="133"/>
      <c r="AJ16" s="133"/>
      <c r="AK16" s="133"/>
      <c r="AL16" s="98">
        <v>1</v>
      </c>
      <c r="AM16" s="98"/>
      <c r="AN16" s="98"/>
      <c r="AO16" s="98"/>
      <c r="AP16" s="107"/>
      <c r="AQ16" s="107"/>
      <c r="AR16" s="107"/>
      <c r="AS16" s="107"/>
      <c r="AT16" s="98"/>
      <c r="AU16" s="98"/>
      <c r="AV16" s="98"/>
      <c r="AW16" s="98"/>
    </row>
    <row r="17" spans="1:49" ht="14.15" customHeight="1" x14ac:dyDescent="0.55000000000000004">
      <c r="A17" s="136" t="s">
        <v>32</v>
      </c>
      <c r="B17" s="137"/>
      <c r="C17" s="138"/>
      <c r="D17" s="136"/>
      <c r="E17" s="142" t="s">
        <v>124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3"/>
      <c r="AH17" s="133" t="s">
        <v>119</v>
      </c>
      <c r="AI17" s="133"/>
      <c r="AJ17" s="133"/>
      <c r="AK17" s="133"/>
      <c r="AL17" s="98">
        <v>1</v>
      </c>
      <c r="AM17" s="98"/>
      <c r="AN17" s="98"/>
      <c r="AO17" s="98"/>
      <c r="AP17" s="107"/>
      <c r="AQ17" s="107"/>
      <c r="AR17" s="107"/>
      <c r="AS17" s="107"/>
      <c r="AT17" s="98"/>
      <c r="AU17" s="98"/>
      <c r="AV17" s="98"/>
      <c r="AW17" s="98"/>
    </row>
    <row r="18" spans="1:49" ht="14.15" customHeight="1" x14ac:dyDescent="0.55000000000000004">
      <c r="A18" s="139"/>
      <c r="B18" s="140"/>
      <c r="C18" s="141"/>
      <c r="D18" s="139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5"/>
      <c r="AH18" s="133" t="s">
        <v>120</v>
      </c>
      <c r="AI18" s="133"/>
      <c r="AJ18" s="133"/>
      <c r="AK18" s="133"/>
      <c r="AL18" s="98">
        <v>7</v>
      </c>
      <c r="AM18" s="98"/>
      <c r="AN18" s="98"/>
      <c r="AO18" s="98"/>
      <c r="AP18" s="107"/>
      <c r="AQ18" s="107"/>
      <c r="AR18" s="107"/>
      <c r="AS18" s="107"/>
      <c r="AT18" s="98"/>
      <c r="AU18" s="98"/>
      <c r="AV18" s="98"/>
      <c r="AW18" s="98"/>
    </row>
    <row r="19" spans="1:49" ht="14.15" customHeight="1" x14ac:dyDescent="0.55000000000000004">
      <c r="A19" s="136" t="s">
        <v>33</v>
      </c>
      <c r="B19" s="137"/>
      <c r="C19" s="138"/>
      <c r="D19" s="136"/>
      <c r="E19" s="142" t="s">
        <v>204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3"/>
      <c r="AH19" s="133" t="s">
        <v>119</v>
      </c>
      <c r="AI19" s="133"/>
      <c r="AJ19" s="133"/>
      <c r="AK19" s="133"/>
      <c r="AL19" s="98">
        <v>1</v>
      </c>
      <c r="AM19" s="98"/>
      <c r="AN19" s="98"/>
      <c r="AO19" s="98"/>
      <c r="AP19" s="107"/>
      <c r="AQ19" s="107"/>
      <c r="AR19" s="107"/>
      <c r="AS19" s="107"/>
      <c r="AT19" s="98"/>
      <c r="AU19" s="98"/>
      <c r="AV19" s="98"/>
      <c r="AW19" s="98"/>
    </row>
    <row r="20" spans="1:49" ht="14.15" customHeight="1" x14ac:dyDescent="0.55000000000000004">
      <c r="A20" s="139"/>
      <c r="B20" s="140"/>
      <c r="C20" s="141"/>
      <c r="D20" s="139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5"/>
      <c r="AH20" s="133" t="s">
        <v>120</v>
      </c>
      <c r="AI20" s="133"/>
      <c r="AJ20" s="133"/>
      <c r="AK20" s="133"/>
      <c r="AL20" s="98">
        <v>7</v>
      </c>
      <c r="AM20" s="98"/>
      <c r="AN20" s="98"/>
      <c r="AO20" s="98"/>
      <c r="AP20" s="107"/>
      <c r="AQ20" s="107"/>
      <c r="AR20" s="107"/>
      <c r="AS20" s="107"/>
      <c r="AT20" s="98"/>
      <c r="AU20" s="98"/>
      <c r="AV20" s="98"/>
      <c r="AW20" s="98"/>
    </row>
    <row r="21" spans="1:49" ht="14.15" customHeight="1" x14ac:dyDescent="0.55000000000000004">
      <c r="A21" s="136" t="s">
        <v>34</v>
      </c>
      <c r="B21" s="137"/>
      <c r="C21" s="138"/>
      <c r="D21" s="136"/>
      <c r="E21" s="142" t="s">
        <v>127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3"/>
      <c r="AH21" s="133" t="s">
        <v>119</v>
      </c>
      <c r="AI21" s="133"/>
      <c r="AJ21" s="133"/>
      <c r="AK21" s="133"/>
      <c r="AL21" s="98">
        <v>1</v>
      </c>
      <c r="AM21" s="98"/>
      <c r="AN21" s="98"/>
      <c r="AO21" s="98"/>
      <c r="AP21" s="107"/>
      <c r="AQ21" s="107"/>
      <c r="AR21" s="107"/>
      <c r="AS21" s="107"/>
      <c r="AT21" s="98"/>
      <c r="AU21" s="98"/>
      <c r="AV21" s="98"/>
      <c r="AW21" s="98"/>
    </row>
    <row r="22" spans="1:49" ht="14.15" customHeight="1" x14ac:dyDescent="0.55000000000000004">
      <c r="A22" s="139"/>
      <c r="B22" s="140"/>
      <c r="C22" s="141"/>
      <c r="D22" s="139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5"/>
      <c r="AH22" s="133" t="s">
        <v>120</v>
      </c>
      <c r="AI22" s="133"/>
      <c r="AJ22" s="133"/>
      <c r="AK22" s="133"/>
      <c r="AL22" s="98">
        <v>7</v>
      </c>
      <c r="AM22" s="98"/>
      <c r="AN22" s="98"/>
      <c r="AO22" s="98"/>
      <c r="AP22" s="107"/>
      <c r="AQ22" s="107"/>
      <c r="AR22" s="107"/>
      <c r="AS22" s="107"/>
      <c r="AT22" s="98"/>
      <c r="AU22" s="98"/>
      <c r="AV22" s="98"/>
      <c r="AW22" s="98"/>
    </row>
    <row r="23" spans="1:49" ht="14.15" customHeight="1" x14ac:dyDescent="0.55000000000000004">
      <c r="A23" s="136" t="s">
        <v>35</v>
      </c>
      <c r="B23" s="137"/>
      <c r="C23" s="138"/>
      <c r="D23" s="136"/>
      <c r="E23" s="142" t="s">
        <v>271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3"/>
      <c r="AH23" s="133" t="s">
        <v>119</v>
      </c>
      <c r="AI23" s="133"/>
      <c r="AJ23" s="133"/>
      <c r="AK23" s="133"/>
      <c r="AL23" s="98">
        <v>1</v>
      </c>
      <c r="AM23" s="98"/>
      <c r="AN23" s="98"/>
      <c r="AO23" s="98"/>
      <c r="AP23" s="107"/>
      <c r="AQ23" s="107"/>
      <c r="AR23" s="107"/>
      <c r="AS23" s="107"/>
      <c r="AT23" s="98"/>
      <c r="AU23" s="98"/>
      <c r="AV23" s="98"/>
      <c r="AW23" s="98"/>
    </row>
    <row r="24" spans="1:49" ht="14.15" customHeight="1" x14ac:dyDescent="0.55000000000000004">
      <c r="A24" s="139"/>
      <c r="B24" s="140"/>
      <c r="C24" s="141"/>
      <c r="D24" s="139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5"/>
      <c r="AH24" s="133" t="s">
        <v>120</v>
      </c>
      <c r="AI24" s="133"/>
      <c r="AJ24" s="133"/>
      <c r="AK24" s="133"/>
      <c r="AL24" s="98">
        <v>7</v>
      </c>
      <c r="AM24" s="98"/>
      <c r="AN24" s="98"/>
      <c r="AO24" s="98"/>
      <c r="AP24" s="107"/>
      <c r="AQ24" s="107"/>
      <c r="AR24" s="107"/>
      <c r="AS24" s="107"/>
      <c r="AT24" s="98"/>
      <c r="AU24" s="98"/>
      <c r="AV24" s="98"/>
      <c r="AW24" s="98"/>
    </row>
    <row r="25" spans="1:49" ht="14.15" customHeight="1" x14ac:dyDescent="0.55000000000000004">
      <c r="A25" s="136" t="s">
        <v>166</v>
      </c>
      <c r="B25" s="137"/>
      <c r="C25" s="138"/>
      <c r="D25" s="136"/>
      <c r="E25" s="142" t="s">
        <v>227</v>
      </c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3"/>
      <c r="AH25" s="133" t="s">
        <v>119</v>
      </c>
      <c r="AI25" s="133"/>
      <c r="AJ25" s="133"/>
      <c r="AK25" s="133"/>
      <c r="AL25" s="98">
        <v>1</v>
      </c>
      <c r="AM25" s="98"/>
      <c r="AN25" s="98"/>
      <c r="AO25" s="98"/>
      <c r="AP25" s="107"/>
      <c r="AQ25" s="107"/>
      <c r="AR25" s="107"/>
      <c r="AS25" s="107"/>
      <c r="AT25" s="98"/>
      <c r="AU25" s="98"/>
      <c r="AV25" s="98"/>
      <c r="AW25" s="98"/>
    </row>
    <row r="26" spans="1:49" ht="14.15" customHeight="1" x14ac:dyDescent="0.55000000000000004">
      <c r="A26" s="139"/>
      <c r="B26" s="140"/>
      <c r="C26" s="141"/>
      <c r="D26" s="139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5"/>
      <c r="AH26" s="133" t="s">
        <v>120</v>
      </c>
      <c r="AI26" s="133"/>
      <c r="AJ26" s="133"/>
      <c r="AK26" s="133"/>
      <c r="AL26" s="98">
        <v>7</v>
      </c>
      <c r="AM26" s="98"/>
      <c r="AN26" s="98"/>
      <c r="AO26" s="98"/>
      <c r="AP26" s="107"/>
      <c r="AQ26" s="107"/>
      <c r="AR26" s="107"/>
      <c r="AS26" s="107"/>
      <c r="AT26" s="98"/>
      <c r="AU26" s="98"/>
      <c r="AV26" s="98"/>
      <c r="AW26" s="98"/>
    </row>
    <row r="27" spans="1:49" ht="14.15" customHeight="1" x14ac:dyDescent="0.55000000000000004">
      <c r="A27" s="136" t="s">
        <v>167</v>
      </c>
      <c r="B27" s="137"/>
      <c r="C27" s="138"/>
      <c r="D27" s="136"/>
      <c r="E27" s="142" t="s">
        <v>229</v>
      </c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3"/>
      <c r="AH27" s="133" t="s">
        <v>119</v>
      </c>
      <c r="AI27" s="133"/>
      <c r="AJ27" s="133"/>
      <c r="AK27" s="133"/>
      <c r="AL27" s="98">
        <v>1</v>
      </c>
      <c r="AM27" s="98"/>
      <c r="AN27" s="98"/>
      <c r="AO27" s="98"/>
      <c r="AP27" s="107"/>
      <c r="AQ27" s="107"/>
      <c r="AR27" s="107"/>
      <c r="AS27" s="107"/>
      <c r="AT27" s="98"/>
      <c r="AU27" s="98"/>
      <c r="AV27" s="98"/>
      <c r="AW27" s="98"/>
    </row>
    <row r="28" spans="1:49" ht="14.15" customHeight="1" x14ac:dyDescent="0.55000000000000004">
      <c r="A28" s="139"/>
      <c r="B28" s="140"/>
      <c r="C28" s="141"/>
      <c r="D28" s="139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5"/>
      <c r="AH28" s="133" t="s">
        <v>120</v>
      </c>
      <c r="AI28" s="133"/>
      <c r="AJ28" s="133"/>
      <c r="AK28" s="133"/>
      <c r="AL28" s="98">
        <v>7</v>
      </c>
      <c r="AM28" s="98"/>
      <c r="AN28" s="98"/>
      <c r="AO28" s="98"/>
      <c r="AP28" s="107"/>
      <c r="AQ28" s="107"/>
      <c r="AR28" s="107"/>
      <c r="AS28" s="107"/>
      <c r="AT28" s="98"/>
      <c r="AU28" s="98"/>
      <c r="AV28" s="98"/>
      <c r="AW28" s="98"/>
    </row>
    <row r="29" spans="1:49" ht="14.15" customHeight="1" x14ac:dyDescent="0.55000000000000004">
      <c r="A29" s="136" t="s">
        <v>205</v>
      </c>
      <c r="B29" s="137"/>
      <c r="C29" s="138"/>
      <c r="D29" s="136"/>
      <c r="E29" s="142" t="s">
        <v>230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3"/>
      <c r="AH29" s="133" t="s">
        <v>119</v>
      </c>
      <c r="AI29" s="133"/>
      <c r="AJ29" s="133"/>
      <c r="AK29" s="133"/>
      <c r="AL29" s="98">
        <v>1</v>
      </c>
      <c r="AM29" s="98"/>
      <c r="AN29" s="98"/>
      <c r="AO29" s="98"/>
      <c r="AP29" s="107"/>
      <c r="AQ29" s="107"/>
      <c r="AR29" s="107"/>
      <c r="AS29" s="107"/>
      <c r="AT29" s="98"/>
      <c r="AU29" s="98"/>
      <c r="AV29" s="98"/>
      <c r="AW29" s="98"/>
    </row>
    <row r="30" spans="1:49" ht="14.15" customHeight="1" x14ac:dyDescent="0.55000000000000004">
      <c r="A30" s="139"/>
      <c r="B30" s="140"/>
      <c r="C30" s="141"/>
      <c r="D30" s="139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5"/>
      <c r="AH30" s="133" t="s">
        <v>120</v>
      </c>
      <c r="AI30" s="133"/>
      <c r="AJ30" s="133"/>
      <c r="AK30" s="133"/>
      <c r="AL30" s="98">
        <v>7</v>
      </c>
      <c r="AM30" s="98"/>
      <c r="AN30" s="98"/>
      <c r="AO30" s="98"/>
      <c r="AP30" s="107"/>
      <c r="AQ30" s="107"/>
      <c r="AR30" s="107"/>
      <c r="AS30" s="107"/>
      <c r="AT30" s="98"/>
      <c r="AU30" s="98"/>
      <c r="AV30" s="98"/>
      <c r="AW30" s="98"/>
    </row>
    <row r="31" spans="1:49" ht="14.15" customHeight="1" x14ac:dyDescent="0.55000000000000004">
      <c r="A31" s="136" t="s">
        <v>206</v>
      </c>
      <c r="B31" s="137"/>
      <c r="C31" s="138"/>
      <c r="D31" s="136"/>
      <c r="E31" s="142" t="s">
        <v>250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3"/>
      <c r="AH31" s="133" t="s">
        <v>119</v>
      </c>
      <c r="AI31" s="133"/>
      <c r="AJ31" s="133"/>
      <c r="AK31" s="133"/>
      <c r="AL31" s="98">
        <v>1</v>
      </c>
      <c r="AM31" s="98"/>
      <c r="AN31" s="98"/>
      <c r="AO31" s="98"/>
      <c r="AP31" s="107"/>
      <c r="AQ31" s="107"/>
      <c r="AR31" s="107"/>
      <c r="AS31" s="107"/>
      <c r="AT31" s="98"/>
      <c r="AU31" s="98"/>
      <c r="AV31" s="98"/>
      <c r="AW31" s="98"/>
    </row>
    <row r="32" spans="1:49" ht="14.15" customHeight="1" x14ac:dyDescent="0.55000000000000004">
      <c r="A32" s="139"/>
      <c r="B32" s="140"/>
      <c r="C32" s="141"/>
      <c r="D32" s="139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5"/>
      <c r="AH32" s="133" t="s">
        <v>120</v>
      </c>
      <c r="AI32" s="133"/>
      <c r="AJ32" s="133"/>
      <c r="AK32" s="133"/>
      <c r="AL32" s="98">
        <v>7</v>
      </c>
      <c r="AM32" s="98"/>
      <c r="AN32" s="98"/>
      <c r="AO32" s="98"/>
      <c r="AP32" s="107"/>
      <c r="AQ32" s="107"/>
      <c r="AR32" s="107"/>
      <c r="AS32" s="107"/>
      <c r="AT32" s="98"/>
      <c r="AU32" s="98"/>
      <c r="AV32" s="98"/>
      <c r="AW32" s="98"/>
    </row>
    <row r="33" spans="1:49" ht="14.15" customHeight="1" x14ac:dyDescent="0.55000000000000004">
      <c r="A33" s="136" t="s">
        <v>207</v>
      </c>
      <c r="B33" s="137"/>
      <c r="C33" s="138"/>
      <c r="D33" s="136"/>
      <c r="E33" s="142" t="s">
        <v>251</v>
      </c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3"/>
      <c r="AH33" s="133" t="s">
        <v>119</v>
      </c>
      <c r="AI33" s="133"/>
      <c r="AJ33" s="133"/>
      <c r="AK33" s="133"/>
      <c r="AL33" s="98">
        <v>1</v>
      </c>
      <c r="AM33" s="98"/>
      <c r="AN33" s="98"/>
      <c r="AO33" s="98"/>
      <c r="AP33" s="107"/>
      <c r="AQ33" s="107"/>
      <c r="AR33" s="107"/>
      <c r="AS33" s="107"/>
      <c r="AT33" s="98"/>
      <c r="AU33" s="98"/>
      <c r="AV33" s="98"/>
      <c r="AW33" s="98"/>
    </row>
    <row r="34" spans="1:49" ht="14.15" customHeight="1" x14ac:dyDescent="0.55000000000000004">
      <c r="A34" s="139"/>
      <c r="B34" s="140"/>
      <c r="C34" s="141"/>
      <c r="D34" s="139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5"/>
      <c r="AH34" s="133" t="s">
        <v>120</v>
      </c>
      <c r="AI34" s="133"/>
      <c r="AJ34" s="133"/>
      <c r="AK34" s="133"/>
      <c r="AL34" s="98">
        <v>7</v>
      </c>
      <c r="AM34" s="98"/>
      <c r="AN34" s="98"/>
      <c r="AO34" s="98"/>
      <c r="AP34" s="107"/>
      <c r="AQ34" s="107"/>
      <c r="AR34" s="107"/>
      <c r="AS34" s="107"/>
      <c r="AT34" s="98"/>
      <c r="AU34" s="98"/>
      <c r="AV34" s="98"/>
      <c r="AW34" s="98"/>
    </row>
    <row r="35" spans="1:49" ht="14.15" customHeight="1" x14ac:dyDescent="0.55000000000000004">
      <c r="A35" s="136" t="s">
        <v>208</v>
      </c>
      <c r="B35" s="137"/>
      <c r="C35" s="138"/>
      <c r="D35" s="136"/>
      <c r="E35" s="142" t="s">
        <v>252</v>
      </c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3"/>
      <c r="AH35" s="133" t="s">
        <v>119</v>
      </c>
      <c r="AI35" s="133"/>
      <c r="AJ35" s="133"/>
      <c r="AK35" s="133"/>
      <c r="AL35" s="98">
        <v>1</v>
      </c>
      <c r="AM35" s="98"/>
      <c r="AN35" s="98"/>
      <c r="AO35" s="98"/>
      <c r="AP35" s="107"/>
      <c r="AQ35" s="107"/>
      <c r="AR35" s="107"/>
      <c r="AS35" s="107"/>
      <c r="AT35" s="98"/>
      <c r="AU35" s="98"/>
      <c r="AV35" s="98"/>
      <c r="AW35" s="98"/>
    </row>
    <row r="36" spans="1:49" ht="14.15" customHeight="1" x14ac:dyDescent="0.55000000000000004">
      <c r="A36" s="139"/>
      <c r="B36" s="140"/>
      <c r="C36" s="141"/>
      <c r="D36" s="139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5"/>
      <c r="AH36" s="133" t="s">
        <v>120</v>
      </c>
      <c r="AI36" s="133"/>
      <c r="AJ36" s="133"/>
      <c r="AK36" s="133"/>
      <c r="AL36" s="98">
        <v>7</v>
      </c>
      <c r="AM36" s="98"/>
      <c r="AN36" s="98"/>
      <c r="AO36" s="98"/>
      <c r="AP36" s="107"/>
      <c r="AQ36" s="107"/>
      <c r="AR36" s="107"/>
      <c r="AS36" s="107"/>
      <c r="AT36" s="98"/>
      <c r="AU36" s="98"/>
      <c r="AV36" s="98"/>
      <c r="AW36" s="98"/>
    </row>
    <row r="37" spans="1:49" ht="14.15" customHeight="1" x14ac:dyDescent="0.55000000000000004">
      <c r="A37" s="136" t="s">
        <v>209</v>
      </c>
      <c r="B37" s="137"/>
      <c r="C37" s="138"/>
      <c r="D37" s="136"/>
      <c r="E37" s="142" t="s">
        <v>253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3"/>
      <c r="AH37" s="133" t="s">
        <v>119</v>
      </c>
      <c r="AI37" s="133"/>
      <c r="AJ37" s="133"/>
      <c r="AK37" s="133"/>
      <c r="AL37" s="98">
        <v>1</v>
      </c>
      <c r="AM37" s="98"/>
      <c r="AN37" s="98"/>
      <c r="AO37" s="98"/>
      <c r="AP37" s="107"/>
      <c r="AQ37" s="107"/>
      <c r="AR37" s="107"/>
      <c r="AS37" s="107"/>
      <c r="AT37" s="98"/>
      <c r="AU37" s="98"/>
      <c r="AV37" s="98"/>
      <c r="AW37" s="98"/>
    </row>
    <row r="38" spans="1:49" ht="14.15" customHeight="1" x14ac:dyDescent="0.55000000000000004">
      <c r="A38" s="139"/>
      <c r="B38" s="140"/>
      <c r="C38" s="141"/>
      <c r="D38" s="139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5"/>
      <c r="AH38" s="133" t="s">
        <v>120</v>
      </c>
      <c r="AI38" s="133"/>
      <c r="AJ38" s="133"/>
      <c r="AK38" s="133"/>
      <c r="AL38" s="98">
        <v>7</v>
      </c>
      <c r="AM38" s="98"/>
      <c r="AN38" s="98"/>
      <c r="AO38" s="98"/>
      <c r="AP38" s="107"/>
      <c r="AQ38" s="107"/>
      <c r="AR38" s="107"/>
      <c r="AS38" s="107"/>
      <c r="AT38" s="98"/>
      <c r="AU38" s="98"/>
      <c r="AV38" s="98"/>
      <c r="AW38" s="98"/>
    </row>
    <row r="39" spans="1:49" ht="14.15" customHeight="1" x14ac:dyDescent="0.55000000000000004">
      <c r="A39" s="136" t="s">
        <v>210</v>
      </c>
      <c r="B39" s="137"/>
      <c r="C39" s="138"/>
      <c r="D39" s="136"/>
      <c r="E39" s="142" t="s">
        <v>254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3"/>
      <c r="AH39" s="133" t="s">
        <v>119</v>
      </c>
      <c r="AI39" s="133"/>
      <c r="AJ39" s="133"/>
      <c r="AK39" s="133"/>
      <c r="AL39" s="98">
        <v>1</v>
      </c>
      <c r="AM39" s="98"/>
      <c r="AN39" s="98"/>
      <c r="AO39" s="98"/>
      <c r="AP39" s="107"/>
      <c r="AQ39" s="107"/>
      <c r="AR39" s="107"/>
      <c r="AS39" s="107"/>
      <c r="AT39" s="98"/>
      <c r="AU39" s="98"/>
      <c r="AV39" s="98"/>
      <c r="AW39" s="98"/>
    </row>
    <row r="40" spans="1:49" ht="14.15" customHeight="1" x14ac:dyDescent="0.55000000000000004">
      <c r="A40" s="139"/>
      <c r="B40" s="140"/>
      <c r="C40" s="141"/>
      <c r="D40" s="139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5"/>
      <c r="AH40" s="133" t="s">
        <v>120</v>
      </c>
      <c r="AI40" s="133"/>
      <c r="AJ40" s="133"/>
      <c r="AK40" s="133"/>
      <c r="AL40" s="98">
        <v>7</v>
      </c>
      <c r="AM40" s="98"/>
      <c r="AN40" s="98"/>
      <c r="AO40" s="98"/>
      <c r="AP40" s="107"/>
      <c r="AQ40" s="107"/>
      <c r="AR40" s="107"/>
      <c r="AS40" s="107"/>
      <c r="AT40" s="98"/>
      <c r="AU40" s="98"/>
      <c r="AV40" s="98"/>
      <c r="AW40" s="98"/>
    </row>
    <row r="41" spans="1:49" ht="14.15" customHeight="1" x14ac:dyDescent="0.55000000000000004">
      <c r="A41" s="136" t="s">
        <v>211</v>
      </c>
      <c r="B41" s="137"/>
      <c r="C41" s="138"/>
      <c r="D41" s="136"/>
      <c r="E41" s="142" t="s">
        <v>255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3"/>
      <c r="AH41" s="133" t="s">
        <v>119</v>
      </c>
      <c r="AI41" s="133"/>
      <c r="AJ41" s="133"/>
      <c r="AK41" s="133"/>
      <c r="AL41" s="98">
        <v>1</v>
      </c>
      <c r="AM41" s="98"/>
      <c r="AN41" s="98"/>
      <c r="AO41" s="98"/>
      <c r="AP41" s="107"/>
      <c r="AQ41" s="107"/>
      <c r="AR41" s="107"/>
      <c r="AS41" s="107"/>
      <c r="AT41" s="98"/>
      <c r="AU41" s="98"/>
      <c r="AV41" s="98"/>
      <c r="AW41" s="98"/>
    </row>
    <row r="42" spans="1:49" ht="14.15" customHeight="1" x14ac:dyDescent="0.55000000000000004">
      <c r="A42" s="139"/>
      <c r="B42" s="140"/>
      <c r="C42" s="141"/>
      <c r="D42" s="139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5"/>
      <c r="AH42" s="133" t="s">
        <v>120</v>
      </c>
      <c r="AI42" s="133"/>
      <c r="AJ42" s="133"/>
      <c r="AK42" s="133"/>
      <c r="AL42" s="98">
        <v>7</v>
      </c>
      <c r="AM42" s="98"/>
      <c r="AN42" s="98"/>
      <c r="AO42" s="98"/>
      <c r="AP42" s="107"/>
      <c r="AQ42" s="107"/>
      <c r="AR42" s="107"/>
      <c r="AS42" s="107"/>
      <c r="AT42" s="98"/>
      <c r="AU42" s="98"/>
      <c r="AV42" s="98"/>
      <c r="AW42" s="98"/>
    </row>
    <row r="43" spans="1:49" ht="14.15" customHeight="1" x14ac:dyDescent="0.55000000000000004">
      <c r="A43" s="136" t="s">
        <v>212</v>
      </c>
      <c r="B43" s="137"/>
      <c r="C43" s="138"/>
      <c r="D43" s="136"/>
      <c r="E43" s="142" t="s">
        <v>256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3"/>
      <c r="AH43" s="133" t="s">
        <v>119</v>
      </c>
      <c r="AI43" s="133"/>
      <c r="AJ43" s="133"/>
      <c r="AK43" s="133"/>
      <c r="AL43" s="98">
        <v>1</v>
      </c>
      <c r="AM43" s="98"/>
      <c r="AN43" s="98"/>
      <c r="AO43" s="98"/>
      <c r="AP43" s="107"/>
      <c r="AQ43" s="107"/>
      <c r="AR43" s="107"/>
      <c r="AS43" s="107"/>
      <c r="AT43" s="98"/>
      <c r="AU43" s="98"/>
      <c r="AV43" s="98"/>
      <c r="AW43" s="98"/>
    </row>
    <row r="44" spans="1:49" ht="14.15" customHeight="1" x14ac:dyDescent="0.55000000000000004">
      <c r="A44" s="139"/>
      <c r="B44" s="140"/>
      <c r="C44" s="141"/>
      <c r="D44" s="139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5"/>
      <c r="AH44" s="133" t="s">
        <v>120</v>
      </c>
      <c r="AI44" s="133"/>
      <c r="AJ44" s="133"/>
      <c r="AK44" s="133"/>
      <c r="AL44" s="98">
        <v>7</v>
      </c>
      <c r="AM44" s="98"/>
      <c r="AN44" s="98"/>
      <c r="AO44" s="98"/>
      <c r="AP44" s="107"/>
      <c r="AQ44" s="107"/>
      <c r="AR44" s="107"/>
      <c r="AS44" s="107"/>
      <c r="AT44" s="98"/>
      <c r="AU44" s="98"/>
      <c r="AV44" s="98"/>
      <c r="AW44" s="98"/>
    </row>
    <row r="45" spans="1:49" ht="14.15" customHeight="1" x14ac:dyDescent="0.55000000000000004">
      <c r="A45" s="136" t="s">
        <v>231</v>
      </c>
      <c r="B45" s="137"/>
      <c r="C45" s="138"/>
      <c r="D45" s="136"/>
      <c r="E45" s="142" t="s">
        <v>213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3"/>
      <c r="AH45" s="133" t="s">
        <v>119</v>
      </c>
      <c r="AI45" s="133"/>
      <c r="AJ45" s="133"/>
      <c r="AK45" s="133"/>
      <c r="AL45" s="98">
        <v>1</v>
      </c>
      <c r="AM45" s="98"/>
      <c r="AN45" s="98"/>
      <c r="AO45" s="98"/>
      <c r="AP45" s="107"/>
      <c r="AQ45" s="107"/>
      <c r="AR45" s="107"/>
      <c r="AS45" s="107"/>
      <c r="AT45" s="98"/>
      <c r="AU45" s="98"/>
      <c r="AV45" s="98"/>
      <c r="AW45" s="98"/>
    </row>
    <row r="46" spans="1:49" ht="14.15" customHeight="1" x14ac:dyDescent="0.55000000000000004">
      <c r="A46" s="139"/>
      <c r="B46" s="140"/>
      <c r="C46" s="141"/>
      <c r="D46" s="139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5"/>
      <c r="AH46" s="133" t="s">
        <v>120</v>
      </c>
      <c r="AI46" s="133"/>
      <c r="AJ46" s="133"/>
      <c r="AK46" s="133"/>
      <c r="AL46" s="98">
        <v>7</v>
      </c>
      <c r="AM46" s="98"/>
      <c r="AN46" s="98"/>
      <c r="AO46" s="98"/>
      <c r="AP46" s="107"/>
      <c r="AQ46" s="107"/>
      <c r="AR46" s="107"/>
      <c r="AS46" s="107"/>
      <c r="AT46" s="98"/>
      <c r="AU46" s="98"/>
      <c r="AV46" s="98"/>
      <c r="AW46" s="98"/>
    </row>
    <row r="47" spans="1:49" ht="6" customHeight="1" x14ac:dyDescent="0.55000000000000004"/>
    <row r="48" spans="1:49" ht="16" customHeight="1" x14ac:dyDescent="0.55000000000000004">
      <c r="A48" s="1" t="s">
        <v>48</v>
      </c>
    </row>
    <row r="49" spans="1:1" ht="16" customHeight="1" x14ac:dyDescent="0.55000000000000004">
      <c r="A49" s="1" t="s">
        <v>49</v>
      </c>
    </row>
    <row r="50" spans="1:1" ht="16" customHeight="1" x14ac:dyDescent="0.55000000000000004">
      <c r="A50" s="1" t="s">
        <v>51</v>
      </c>
    </row>
  </sheetData>
  <mergeCells count="195">
    <mergeCell ref="AP45:AS45"/>
    <mergeCell ref="AT45:AW45"/>
    <mergeCell ref="AH46:AK46"/>
    <mergeCell ref="AL46:AO46"/>
    <mergeCell ref="AP46:AS46"/>
    <mergeCell ref="AT46:AW46"/>
    <mergeCell ref="A45:C46"/>
    <mergeCell ref="D45:D46"/>
    <mergeCell ref="E45:AG46"/>
    <mergeCell ref="AH45:AK45"/>
    <mergeCell ref="AL45:AO45"/>
    <mergeCell ref="AP43:AS43"/>
    <mergeCell ref="AT43:AW43"/>
    <mergeCell ref="AH44:AK44"/>
    <mergeCell ref="AL44:AO44"/>
    <mergeCell ref="AP44:AS44"/>
    <mergeCell ref="AT44:AW44"/>
    <mergeCell ref="A43:C44"/>
    <mergeCell ref="D43:D44"/>
    <mergeCell ref="E43:AG44"/>
    <mergeCell ref="AH43:AK43"/>
    <mergeCell ref="AL43:AO43"/>
    <mergeCell ref="AP39:AS39"/>
    <mergeCell ref="AT39:AW39"/>
    <mergeCell ref="AH40:AK40"/>
    <mergeCell ref="AL40:AO40"/>
    <mergeCell ref="AP40:AS40"/>
    <mergeCell ref="AT40:AW40"/>
    <mergeCell ref="A39:C40"/>
    <mergeCell ref="D39:D40"/>
    <mergeCell ref="E39:AG40"/>
    <mergeCell ref="AH39:AK39"/>
    <mergeCell ref="AL39:AO39"/>
    <mergeCell ref="AP37:AS37"/>
    <mergeCell ref="AT37:AW37"/>
    <mergeCell ref="AH38:AK38"/>
    <mergeCell ref="AL38:AO38"/>
    <mergeCell ref="AP38:AS38"/>
    <mergeCell ref="AT38:AW38"/>
    <mergeCell ref="A37:C38"/>
    <mergeCell ref="D37:D38"/>
    <mergeCell ref="E37:AG38"/>
    <mergeCell ref="AH37:AK37"/>
    <mergeCell ref="AL37:AO37"/>
    <mergeCell ref="AP35:AS35"/>
    <mergeCell ref="AT35:AW35"/>
    <mergeCell ref="AH36:AK36"/>
    <mergeCell ref="AL36:AO36"/>
    <mergeCell ref="AP36:AS36"/>
    <mergeCell ref="AT36:AW36"/>
    <mergeCell ref="A35:C36"/>
    <mergeCell ref="D35:D36"/>
    <mergeCell ref="E35:AG36"/>
    <mergeCell ref="AH35:AK35"/>
    <mergeCell ref="AL35:AO35"/>
    <mergeCell ref="AP33:AS33"/>
    <mergeCell ref="AT33:AW33"/>
    <mergeCell ref="AH34:AK34"/>
    <mergeCell ref="AL34:AO34"/>
    <mergeCell ref="AP34:AS34"/>
    <mergeCell ref="AT34:AW34"/>
    <mergeCell ref="A33:C34"/>
    <mergeCell ref="D33:D34"/>
    <mergeCell ref="E33:AG34"/>
    <mergeCell ref="AH33:AK33"/>
    <mergeCell ref="AL33:AO33"/>
    <mergeCell ref="AP31:AS31"/>
    <mergeCell ref="AT31:AW31"/>
    <mergeCell ref="AH32:AK32"/>
    <mergeCell ref="AL32:AO32"/>
    <mergeCell ref="AP32:AS32"/>
    <mergeCell ref="AT32:AW32"/>
    <mergeCell ref="A31:C32"/>
    <mergeCell ref="D31:D32"/>
    <mergeCell ref="E31:AG32"/>
    <mergeCell ref="AH31:AK31"/>
    <mergeCell ref="AL31:AO31"/>
    <mergeCell ref="AP27:AS27"/>
    <mergeCell ref="AT27:AW27"/>
    <mergeCell ref="AH28:AK28"/>
    <mergeCell ref="AL28:AO28"/>
    <mergeCell ref="AP28:AS28"/>
    <mergeCell ref="AT28:AW28"/>
    <mergeCell ref="A27:C28"/>
    <mergeCell ref="D27:D28"/>
    <mergeCell ref="E27:AG28"/>
    <mergeCell ref="AH27:AK27"/>
    <mergeCell ref="AL27:AO27"/>
    <mergeCell ref="AP25:AS25"/>
    <mergeCell ref="AT25:AW25"/>
    <mergeCell ref="AH26:AK26"/>
    <mergeCell ref="AL26:AO26"/>
    <mergeCell ref="AP26:AS26"/>
    <mergeCell ref="AT26:AW26"/>
    <mergeCell ref="A25:C26"/>
    <mergeCell ref="D25:D26"/>
    <mergeCell ref="E25:AG26"/>
    <mergeCell ref="AH25:AK25"/>
    <mergeCell ref="AL25:AO25"/>
    <mergeCell ref="AT24:AW24"/>
    <mergeCell ref="A19:C20"/>
    <mergeCell ref="D19:D20"/>
    <mergeCell ref="E19:AG20"/>
    <mergeCell ref="AH19:AK19"/>
    <mergeCell ref="AL19:AO19"/>
    <mergeCell ref="AP19:AS19"/>
    <mergeCell ref="AT19:AW19"/>
    <mergeCell ref="AH20:AK20"/>
    <mergeCell ref="AL20:AO20"/>
    <mergeCell ref="AP20:AS20"/>
    <mergeCell ref="AT20:AW20"/>
    <mergeCell ref="A23:C24"/>
    <mergeCell ref="D23:D24"/>
    <mergeCell ref="E23:AG24"/>
    <mergeCell ref="AH23:AK23"/>
    <mergeCell ref="AL23:AO23"/>
    <mergeCell ref="AH24:AK24"/>
    <mergeCell ref="AL24:AO24"/>
    <mergeCell ref="AP23:AS23"/>
    <mergeCell ref="AT23:AW23"/>
    <mergeCell ref="AP24:AS24"/>
    <mergeCell ref="A21:C22"/>
    <mergeCell ref="D21:D22"/>
    <mergeCell ref="E21:AG22"/>
    <mergeCell ref="AH21:AK21"/>
    <mergeCell ref="AL21:AO21"/>
    <mergeCell ref="AH22:AK22"/>
    <mergeCell ref="AL22:AO22"/>
    <mergeCell ref="AT17:AW17"/>
    <mergeCell ref="AH17:AK17"/>
    <mergeCell ref="AL17:AO17"/>
    <mergeCell ref="AP17:AS17"/>
    <mergeCell ref="AH18:AK18"/>
    <mergeCell ref="AL18:AO18"/>
    <mergeCell ref="AP18:AS18"/>
    <mergeCell ref="AT18:AW18"/>
    <mergeCell ref="AP21:AS21"/>
    <mergeCell ref="AT21:AW21"/>
    <mergeCell ref="AP22:AS22"/>
    <mergeCell ref="AT22:AW22"/>
    <mergeCell ref="A17:C18"/>
    <mergeCell ref="D17:D18"/>
    <mergeCell ref="E17:AG18"/>
    <mergeCell ref="AT16:AW16"/>
    <mergeCell ref="A15:C15"/>
    <mergeCell ref="E15:AG15"/>
    <mergeCell ref="AH15:AK15"/>
    <mergeCell ref="AL15:AO15"/>
    <mergeCell ref="AP15:AS15"/>
    <mergeCell ref="AT15:AW15"/>
    <mergeCell ref="A16:C16"/>
    <mergeCell ref="E16:AG16"/>
    <mergeCell ref="AH16:AK16"/>
    <mergeCell ref="AL16:AO16"/>
    <mergeCell ref="AP16:AS16"/>
    <mergeCell ref="AT14:AW14"/>
    <mergeCell ref="A3:AW3"/>
    <mergeCell ref="A12:AG13"/>
    <mergeCell ref="AH12:AK13"/>
    <mergeCell ref="AL12:AO13"/>
    <mergeCell ref="AP12:AW12"/>
    <mergeCell ref="AP13:AS13"/>
    <mergeCell ref="AT13:AW13"/>
    <mergeCell ref="AH14:AK14"/>
    <mergeCell ref="AL14:AO14"/>
    <mergeCell ref="AP14:AS14"/>
    <mergeCell ref="A14:C14"/>
    <mergeCell ref="E14:AG14"/>
    <mergeCell ref="M6:AW6"/>
    <mergeCell ref="M7:AW7"/>
    <mergeCell ref="M8:AW8"/>
    <mergeCell ref="M9:AW9"/>
    <mergeCell ref="M10:AW10"/>
    <mergeCell ref="A29:C30"/>
    <mergeCell ref="D29:D30"/>
    <mergeCell ref="E29:AG30"/>
    <mergeCell ref="AH29:AK29"/>
    <mergeCell ref="AL29:AO29"/>
    <mergeCell ref="AP29:AS29"/>
    <mergeCell ref="AT29:AW29"/>
    <mergeCell ref="AH30:AK30"/>
    <mergeCell ref="AL30:AO30"/>
    <mergeCell ref="AP30:AS30"/>
    <mergeCell ref="AT30:AW30"/>
    <mergeCell ref="A41:C42"/>
    <mergeCell ref="D41:D42"/>
    <mergeCell ref="E41:AG42"/>
    <mergeCell ref="AH41:AK41"/>
    <mergeCell ref="AL41:AO41"/>
    <mergeCell ref="AP41:AS41"/>
    <mergeCell ref="AT41:AW41"/>
    <mergeCell ref="AH42:AK42"/>
    <mergeCell ref="AL42:AO42"/>
    <mergeCell ref="AP42:AS42"/>
    <mergeCell ref="AT42:AW42"/>
  </mergeCells>
  <phoneticPr fontId="1"/>
  <dataValidations count="1">
    <dataValidation type="list" allowBlank="1" showInputMessage="1" showErrorMessage="1" sqref="AP14:AS46">
      <formula1>"　,○"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"/>
  <sheetViews>
    <sheetView view="pageBreakPreview" zoomScaleNormal="100" zoomScaleSheetLayoutView="100" workbookViewId="0">
      <selection activeCell="BI10" sqref="BI10"/>
    </sheetView>
  </sheetViews>
  <sheetFormatPr defaultColWidth="1.58203125" defaultRowHeight="16" customHeight="1" x14ac:dyDescent="0.55000000000000004"/>
  <cols>
    <col min="1" max="16384" width="1.58203125" style="1"/>
  </cols>
  <sheetData>
    <row r="1" spans="1:49" ht="16" customHeight="1" x14ac:dyDescent="0.55000000000000004">
      <c r="A1" s="1" t="s">
        <v>116</v>
      </c>
    </row>
    <row r="2" spans="1:49" ht="16" customHeight="1" x14ac:dyDescent="0.55000000000000004">
      <c r="AM2" s="125" t="s">
        <v>265</v>
      </c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4" spans="1:49" s="77" customFormat="1" ht="16" customHeight="1" x14ac:dyDescent="0.55000000000000004">
      <c r="A4" s="77" t="s">
        <v>242</v>
      </c>
    </row>
    <row r="5" spans="1:49" s="77" customFormat="1" ht="16" customHeight="1" x14ac:dyDescent="0.55000000000000004">
      <c r="A5" s="77" t="s">
        <v>243</v>
      </c>
    </row>
    <row r="7" spans="1:49" ht="16" customHeight="1" x14ac:dyDescent="0.55000000000000004">
      <c r="R7" s="1" t="s">
        <v>3</v>
      </c>
      <c r="AB7" s="126" t="str">
        <f>様式１!AB7</f>
        <v xml:space="preserve"> </v>
      </c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</row>
    <row r="8" spans="1:49" ht="16" customHeight="1" x14ac:dyDescent="0.55000000000000004">
      <c r="AB8" s="126" t="str">
        <f>様式１!AB8</f>
        <v xml:space="preserve"> </v>
      </c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</row>
    <row r="9" spans="1:49" ht="16" customHeight="1" x14ac:dyDescent="0.55000000000000004">
      <c r="R9" s="1" t="s">
        <v>4</v>
      </c>
      <c r="AB9" s="126" t="str">
        <f>様式１!AB9</f>
        <v xml:space="preserve"> </v>
      </c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</row>
    <row r="10" spans="1:49" ht="16" customHeight="1" x14ac:dyDescent="0.55000000000000004"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6" customHeight="1" x14ac:dyDescent="0.55000000000000004">
      <c r="R11" s="1" t="s">
        <v>5</v>
      </c>
      <c r="AB11" s="126" t="str">
        <f>様式１!AB11</f>
        <v xml:space="preserve"> </v>
      </c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83" t="s">
        <v>238</v>
      </c>
      <c r="AV11" s="83"/>
      <c r="AW11" s="78"/>
    </row>
    <row r="13" spans="1:49" ht="16" customHeight="1" x14ac:dyDescent="0.55000000000000004">
      <c r="A13" s="102" t="s">
        <v>53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</row>
    <row r="15" spans="1:49" s="74" customFormat="1" ht="16" customHeight="1" x14ac:dyDescent="0.55000000000000004">
      <c r="A15" s="74" t="s">
        <v>237</v>
      </c>
    </row>
    <row r="16" spans="1:49" ht="16" customHeight="1" x14ac:dyDescent="0.55000000000000004">
      <c r="A16" s="1" t="s">
        <v>66</v>
      </c>
    </row>
    <row r="17" spans="1:49" ht="16" customHeight="1" x14ac:dyDescent="0.55000000000000004">
      <c r="A17" s="1" t="s">
        <v>96</v>
      </c>
    </row>
    <row r="18" spans="1:49" ht="16" customHeight="1" x14ac:dyDescent="0.55000000000000004">
      <c r="A18" s="1" t="s">
        <v>97</v>
      </c>
    </row>
    <row r="19" spans="1:49" ht="16" customHeight="1" x14ac:dyDescent="0.55000000000000004">
      <c r="A19" s="1" t="s">
        <v>98</v>
      </c>
    </row>
    <row r="20" spans="1:49" ht="16" customHeight="1" x14ac:dyDescent="0.55000000000000004">
      <c r="A20" s="1" t="s">
        <v>54</v>
      </c>
    </row>
    <row r="21" spans="1:49" ht="16" customHeight="1" x14ac:dyDescent="0.55000000000000004">
      <c r="A21" s="1" t="s">
        <v>55</v>
      </c>
    </row>
    <row r="24" spans="1:49" ht="3" customHeight="1" x14ac:dyDescent="0.55000000000000004"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1"/>
    </row>
    <row r="25" spans="1:49" s="17" customFormat="1" ht="13" customHeight="1" x14ac:dyDescent="0.55000000000000004">
      <c r="C25" s="22"/>
      <c r="D25" s="18" t="s">
        <v>56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23"/>
    </row>
    <row r="26" spans="1:49" s="17" customFormat="1" ht="13" customHeight="1" x14ac:dyDescent="0.55000000000000004">
      <c r="C26" s="22"/>
      <c r="D26" s="18" t="s">
        <v>57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23"/>
    </row>
    <row r="27" spans="1:49" s="17" customFormat="1" ht="13" customHeight="1" x14ac:dyDescent="0.55000000000000004">
      <c r="C27" s="22"/>
      <c r="D27" s="18" t="s">
        <v>58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23"/>
    </row>
    <row r="28" spans="1:49" s="17" customFormat="1" ht="13" customHeight="1" x14ac:dyDescent="0.55000000000000004">
      <c r="C28" s="22"/>
      <c r="D28" s="18" t="s">
        <v>59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23"/>
    </row>
    <row r="29" spans="1:49" s="17" customFormat="1" ht="13" customHeight="1" x14ac:dyDescent="0.55000000000000004">
      <c r="C29" s="22"/>
      <c r="D29" s="18" t="s">
        <v>60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23"/>
    </row>
    <row r="30" spans="1:49" s="17" customFormat="1" ht="13" customHeight="1" x14ac:dyDescent="0.55000000000000004">
      <c r="C30" s="22"/>
      <c r="D30" s="18" t="s">
        <v>61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23"/>
    </row>
    <row r="31" spans="1:49" s="17" customFormat="1" ht="13" customHeight="1" x14ac:dyDescent="0.55000000000000004">
      <c r="C31" s="22"/>
      <c r="D31" s="18" t="s">
        <v>62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23"/>
    </row>
    <row r="32" spans="1:49" s="17" customFormat="1" ht="13" customHeight="1" x14ac:dyDescent="0.55000000000000004">
      <c r="C32" s="22"/>
      <c r="D32" s="18" t="s">
        <v>63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23"/>
    </row>
    <row r="33" spans="3:49" s="17" customFormat="1" ht="3" customHeight="1" x14ac:dyDescent="0.55000000000000004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6"/>
    </row>
  </sheetData>
  <mergeCells count="7">
    <mergeCell ref="A13:AW13"/>
    <mergeCell ref="AM2:AW2"/>
    <mergeCell ref="AB7:AW7"/>
    <mergeCell ref="AB8:AW8"/>
    <mergeCell ref="AB9:AW9"/>
    <mergeCell ref="AB11:AT11"/>
    <mergeCell ref="AU11:AV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10</vt:i4>
      </vt:variant>
    </vt:vector>
  </HeadingPairs>
  <TitlesOfParts>
    <vt:vector size="24" baseType="lpstr">
      <vt:lpstr>様式１</vt:lpstr>
      <vt:lpstr>様式２</vt:lpstr>
      <vt:lpstr>様式３</vt:lpstr>
      <vt:lpstr>様式４</vt:lpstr>
      <vt:lpstr>質問事項</vt:lpstr>
      <vt:lpstr>様式５</vt:lpstr>
      <vt:lpstr>様式６</vt:lpstr>
      <vt:lpstr>様式７</vt:lpstr>
      <vt:lpstr>様式８</vt:lpstr>
      <vt:lpstr>様式９</vt:lpstr>
      <vt:lpstr>様式10</vt:lpstr>
      <vt:lpstr>様式11</vt:lpstr>
      <vt:lpstr>様式12</vt:lpstr>
      <vt:lpstr>様式13</vt:lpstr>
      <vt:lpstr>様式10!Print_Area</vt:lpstr>
      <vt:lpstr>様式11!Print_Area</vt:lpstr>
      <vt:lpstr>様式12!Print_Area</vt:lpstr>
      <vt:lpstr>様式13!Print_Area</vt:lpstr>
      <vt:lpstr>様式３!Print_Area</vt:lpstr>
      <vt:lpstr>様式５!Print_Area</vt:lpstr>
      <vt:lpstr>様式６!Print_Area</vt:lpstr>
      <vt:lpstr>様式８!Print_Area</vt:lpstr>
      <vt:lpstr>様式９!Print_Area</vt:lpstr>
      <vt:lpstr>質問事項!Print_Titles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karte</dc:creator>
  <cp:lastModifiedBy>菊川市役所</cp:lastModifiedBy>
  <cp:lastPrinted>2025-09-29T07:27:31Z</cp:lastPrinted>
  <dcterms:created xsi:type="dcterms:W3CDTF">2025-06-30T01:45:50Z</dcterms:created>
  <dcterms:modified xsi:type="dcterms:W3CDTF">2025-10-03T07:56:03Z</dcterms:modified>
</cp:coreProperties>
</file>